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Лист1!$B$1:$J$176</definedName>
  </definedNames>
  <calcPr calcId="145621"/>
</workbook>
</file>

<file path=xl/calcChain.xml><?xml version="1.0" encoding="utf-8"?>
<calcChain xmlns="http://schemas.openxmlformats.org/spreadsheetml/2006/main">
  <c r="H6" i="1" l="1"/>
  <c r="I6" i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/>
  <c r="H77" i="1"/>
  <c r="I77" i="1" s="1"/>
  <c r="H78" i="1"/>
  <c r="I78" i="1" s="1"/>
  <c r="H79" i="1"/>
  <c r="I79" i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/>
  <c r="H101" i="1"/>
  <c r="I101" i="1" s="1"/>
  <c r="H102" i="1"/>
  <c r="I102" i="1"/>
  <c r="H103" i="1"/>
  <c r="I103" i="1" s="1"/>
  <c r="H104" i="1"/>
  <c r="I104" i="1" s="1"/>
  <c r="H105" i="1"/>
  <c r="I105" i="1" s="1"/>
  <c r="H106" i="1"/>
  <c r="I106" i="1"/>
  <c r="H107" i="1"/>
  <c r="I107" i="1" s="1"/>
  <c r="H108" i="1"/>
  <c r="I108" i="1"/>
  <c r="H109" i="1"/>
  <c r="I109" i="1" s="1"/>
  <c r="H110" i="1"/>
  <c r="I110" i="1"/>
  <c r="H111" i="1"/>
  <c r="I111" i="1" s="1"/>
  <c r="H112" i="1"/>
  <c r="I112" i="1" s="1"/>
  <c r="H113" i="1"/>
  <c r="I113" i="1" s="1"/>
  <c r="H114" i="1"/>
  <c r="I114" i="1"/>
  <c r="H115" i="1"/>
  <c r="I115" i="1" s="1"/>
  <c r="H116" i="1"/>
  <c r="I116" i="1"/>
  <c r="H117" i="1"/>
  <c r="I117" i="1" s="1"/>
  <c r="H118" i="1"/>
  <c r="I118" i="1" s="1"/>
  <c r="H120" i="1"/>
  <c r="I120" i="1" s="1"/>
  <c r="H121" i="1"/>
  <c r="I121" i="1" s="1"/>
  <c r="H122" i="1"/>
  <c r="I122" i="1" s="1"/>
  <c r="H123" i="1"/>
  <c r="I123" i="1"/>
  <c r="H124" i="1"/>
  <c r="I124" i="1" s="1"/>
  <c r="H125" i="1"/>
  <c r="I125" i="1" s="1"/>
  <c r="H126" i="1"/>
  <c r="I126" i="1" s="1"/>
  <c r="H127" i="1"/>
  <c r="I127" i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/>
  <c r="H134" i="1"/>
  <c r="I134" i="1" s="1"/>
  <c r="H135" i="1"/>
  <c r="I135" i="1"/>
  <c r="H136" i="1"/>
  <c r="I136" i="1" s="1"/>
  <c r="H137" i="1"/>
  <c r="I137" i="1" s="1"/>
  <c r="H138" i="1"/>
  <c r="I138" i="1" s="1"/>
  <c r="H139" i="1"/>
  <c r="I139" i="1"/>
  <c r="H140" i="1"/>
  <c r="I140" i="1" s="1"/>
  <c r="H141" i="1"/>
  <c r="I141" i="1"/>
  <c r="H142" i="1"/>
  <c r="I142" i="1" s="1"/>
  <c r="H143" i="1"/>
  <c r="I143" i="1"/>
  <c r="H144" i="1"/>
  <c r="I144" i="1" s="1"/>
  <c r="H145" i="1"/>
  <c r="I145" i="1" s="1"/>
  <c r="H146" i="1"/>
  <c r="I146" i="1" s="1"/>
  <c r="H147" i="1"/>
  <c r="I147" i="1"/>
  <c r="H148" i="1"/>
  <c r="I148" i="1" s="1"/>
  <c r="H149" i="1"/>
  <c r="I149" i="1"/>
  <c r="H150" i="1"/>
  <c r="H151" i="1"/>
  <c r="H152" i="1"/>
  <c r="I152" i="1" s="1"/>
  <c r="H154" i="1"/>
  <c r="I154" i="1"/>
  <c r="H155" i="1"/>
  <c r="I155" i="1" s="1"/>
  <c r="H156" i="1"/>
  <c r="I156" i="1" s="1"/>
  <c r="H157" i="1"/>
  <c r="I157" i="1" s="1"/>
  <c r="H158" i="1"/>
  <c r="I158" i="1"/>
  <c r="H159" i="1"/>
  <c r="I159" i="1" s="1"/>
  <c r="H160" i="1"/>
  <c r="I160" i="1"/>
  <c r="H161" i="1"/>
  <c r="I161" i="1" s="1"/>
  <c r="H162" i="1"/>
  <c r="I162" i="1"/>
  <c r="H163" i="1"/>
  <c r="I163" i="1" s="1"/>
  <c r="H164" i="1"/>
  <c r="I164" i="1"/>
  <c r="H165" i="1"/>
  <c r="I165" i="1" s="1"/>
  <c r="H166" i="1"/>
  <c r="I166" i="1" s="1"/>
  <c r="H167" i="1"/>
  <c r="I167" i="1" s="1"/>
  <c r="H168" i="1"/>
  <c r="I168" i="1"/>
  <c r="H169" i="1"/>
  <c r="I169" i="1" s="1"/>
  <c r="H170" i="1"/>
  <c r="I170" i="1"/>
  <c r="H171" i="1"/>
  <c r="I171" i="1" s="1"/>
  <c r="H172" i="1"/>
  <c r="I172" i="1"/>
  <c r="H173" i="1"/>
  <c r="I173" i="1" s="1"/>
  <c r="H174" i="1"/>
  <c r="I174" i="1"/>
  <c r="H175" i="1"/>
  <c r="I175" i="1" s="1"/>
</calcChain>
</file>

<file path=xl/sharedStrings.xml><?xml version="1.0" encoding="utf-8"?>
<sst xmlns="http://schemas.openxmlformats.org/spreadsheetml/2006/main" count="343" uniqueCount="297">
  <si>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</si>
  <si>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</si>
  <si>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</si>
  <si>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</si>
  <si>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</si>
  <si>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</si>
  <si>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</si>
  <si>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</si>
  <si>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</si>
  <si>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</si>
  <si>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</si>
  <si>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</si>
  <si>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</si>
  <si>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</si>
  <si>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</si>
  <si>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</si>
  <si>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</si>
  <si>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</si>
  <si>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</si>
  <si>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</si>
  <si>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</si>
  <si>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</si>
  <si>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</si>
  <si>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</si>
  <si>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</si>
  <si>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</si>
  <si>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</si>
  <si>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</si>
  <si>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</si>
  <si>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</si>
  <si>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</si>
  <si>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</si>
  <si>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</si>
  <si>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</si>
  <si>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</si>
  <si>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</si>
  <si>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</si>
  <si>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</si>
  <si>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</si>
  <si>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</si>
  <si>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</si>
  <si>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</si>
  <si>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</si>
  <si>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</si>
  <si>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</si>
  <si>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</si>
  <si>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</si>
  <si>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</si>
  <si>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</si>
  <si>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</si>
  <si>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</si>
  <si>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</si>
  <si>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</si>
  <si>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</si>
  <si>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</si>
  <si>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</si>
  <si>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</si>
  <si>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</si>
  <si>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</si>
  <si>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</si>
  <si>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</si>
  <si>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</si>
  <si>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</si>
  <si>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</si>
  <si>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</si>
  <si>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</si>
  <si>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</si>
  <si>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</si>
  <si>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</si>
  <si>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</si>
  <si>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</si>
  <si>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</si>
  <si>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</si>
  <si>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</si>
  <si>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</si>
  <si>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</si>
  <si>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</si>
  <si>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</si>
  <si>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</si>
  <si>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</si>
  <si>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</si>
  <si>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</si>
  <si>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</si>
  <si>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</si>
  <si>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</si>
  <si>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</si>
  <si>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</si>
  <si>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</si>
  <si>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</si>
  <si>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</si>
  <si>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</si>
  <si>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</si>
  <si>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</si>
  <si>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</si>
  <si>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</si>
  <si>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</si>
  <si>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</si>
  <si>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</si>
  <si>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</si>
  <si>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</si>
  <si>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</si>
  <si>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</si>
  <si>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</si>
  <si>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</si>
  <si>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</si>
  <si>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</si>
  <si>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</si>
  <si>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</si>
  <si>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</si>
  <si>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</si>
  <si>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</si>
  <si>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</si>
  <si>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</si>
  <si>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</si>
  <si>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</si>
  <si>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</si>
  <si>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</si>
  <si>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</si>
  <si>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</si>
  <si>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</si>
  <si>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</si>
  <si>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</si>
  <si>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</si>
  <si>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</si>
  <si>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</si>
  <si>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</si>
  <si>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</si>
  <si>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</si>
  <si>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</si>
  <si>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</si>
  <si>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</si>
  <si>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</si>
  <si>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</si>
  <si>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</si>
  <si>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</si>
  <si>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</si>
  <si>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</si>
  <si>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</si>
  <si>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</si>
  <si>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</si>
  <si>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</si>
  <si>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</si>
  <si>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</si>
  <si>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</si>
  <si>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</si>
  <si>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</si>
  <si>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</si>
  <si>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</si>
  <si>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</si>
  <si>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</si>
  <si>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</si>
  <si>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</si>
  <si>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</si>
  <si>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</si>
  <si>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</si>
  <si>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</si>
  <si>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</si>
  <si>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</si>
  <si>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</si>
  <si>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</si>
  <si>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</si>
  <si>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</si>
  <si>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</si>
  <si>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база Шигонского у-ка ЗАО"ССК", столярный цех, нежил.помещения РТП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</si>
  <si>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</si>
  <si>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</si>
  <si>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</si>
  <si>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</si>
  <si>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</si>
  <si>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</si>
  <si>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</si>
  <si>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</si>
  <si>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</si>
  <si>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</si>
  <si>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</si>
  <si>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</si>
  <si>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</si>
  <si>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</si>
  <si>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</si>
  <si>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</si>
  <si>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</si>
  <si>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</si>
  <si>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</si>
  <si>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</si>
  <si>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</si>
  <si>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</si>
  <si>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</si>
  <si>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</si>
  <si>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</si>
  <si>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</si>
  <si>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</si>
  <si>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</si>
  <si>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</si>
  <si>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</si>
  <si>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</si>
  <si>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</si>
  <si>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</si>
  <si>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</si>
  <si>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</si>
  <si>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</si>
  <si>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</si>
  <si>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</si>
  <si>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</si>
  <si>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</si>
  <si>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</si>
  <si>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</si>
  <si>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</si>
  <si>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</si>
  <si>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</si>
  <si>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</si>
  <si>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</si>
  <si>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</si>
  <si>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</si>
  <si>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</si>
  <si>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</si>
  <si>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</si>
  <si>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</si>
  <si>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</si>
  <si>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</si>
  <si>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</si>
  <si>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</si>
  <si>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</si>
  <si>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</si>
  <si>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</si>
  <si>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</si>
  <si>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</si>
  <si>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</si>
  <si>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</si>
  <si>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</si>
  <si>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</si>
  <si>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</si>
  <si>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</si>
  <si>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</si>
  <si>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</si>
  <si>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</si>
  <si>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</si>
  <si>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</si>
  <si>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</si>
  <si>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</si>
  <si>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</si>
  <si>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</si>
  <si>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</si>
  <si>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</si>
  <si>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</si>
  <si>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</si>
  <si>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</si>
  <si>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КТП-Ш 806</t>
  </si>
  <si>
    <t>КТП-Пб 513</t>
  </si>
  <si>
    <t>с. Печерское,  СДК</t>
  </si>
  <si>
    <t>КТП-Пб 604</t>
  </si>
  <si>
    <t>КТП-М 110</t>
  </si>
  <si>
    <t>б/о "Сосновый  бор"</t>
  </si>
  <si>
    <t>с. Подвалье,  быт(дачи)</t>
  </si>
  <si>
    <t>с.  Образцово,  дачи</t>
  </si>
  <si>
    <t>КТП-Пер 702</t>
  </si>
  <si>
    <t>КТП-Пер704</t>
  </si>
  <si>
    <t>КТП-Пер 705</t>
  </si>
  <si>
    <t>КТП-Пер 706</t>
  </si>
  <si>
    <t>КТП-Пер708</t>
  </si>
  <si>
    <t>КТП-Пер 710</t>
  </si>
  <si>
    <t>КТП-Пер 711</t>
  </si>
  <si>
    <t>КТП-Пер 712</t>
  </si>
  <si>
    <t>КТП-Пер 713</t>
  </si>
  <si>
    <t>КТП-Пер 714</t>
  </si>
  <si>
    <t>КТП-Пер 715</t>
  </si>
  <si>
    <t>КТП-Пер 716</t>
  </si>
  <si>
    <t>КТП-Пер 717</t>
  </si>
  <si>
    <t>КТП-Пер 718</t>
  </si>
  <si>
    <t>КТП-Пер 719</t>
  </si>
  <si>
    <t>КТП-Пер 720</t>
  </si>
  <si>
    <t>КТП-Пер 726</t>
  </si>
  <si>
    <t>КТП-М 111</t>
  </si>
  <si>
    <t xml:space="preserve">КТП-Пер 721 </t>
  </si>
  <si>
    <t xml:space="preserve">КТП-Пер 709 </t>
  </si>
  <si>
    <t>КТП-С 1002</t>
  </si>
  <si>
    <t>СНТ "Дубрава"</t>
  </si>
  <si>
    <t>б/о  " Золотые пески"</t>
  </si>
  <si>
    <t>КТП-М 107</t>
  </si>
  <si>
    <t>ЗТП-У 107</t>
  </si>
  <si>
    <t>б/о  " Голубая гавань"</t>
  </si>
  <si>
    <t>б/о "Усинская"</t>
  </si>
  <si>
    <t>ГООХ</t>
  </si>
  <si>
    <t>КТП-Пер 1303</t>
  </si>
  <si>
    <t>КТП-Пер701</t>
  </si>
  <si>
    <t>КТП-Н 210, тр. 1</t>
  </si>
  <si>
    <t>КТП-Н 210, тр. 2</t>
  </si>
  <si>
    <t>с. Новодевичье,  школа</t>
  </si>
  <si>
    <t>КТП-Пб 301</t>
  </si>
  <si>
    <t>с. Печерское, б/о "Турист" СамГТУ</t>
  </si>
  <si>
    <t>КТП-Рч 1017</t>
  </si>
  <si>
    <t>КТП-Рч 1018</t>
  </si>
  <si>
    <t>КТП-М 112</t>
  </si>
  <si>
    <t>КТП-М 113</t>
  </si>
  <si>
    <t>с. Смолькино, водозабор</t>
  </si>
  <si>
    <t>с. Ст. Рачейка (Ясная Поляна), водозабор</t>
  </si>
  <si>
    <t>с. Заборовка,  пилорама</t>
  </si>
  <si>
    <t xml:space="preserve">                       Сызранский  участок 2023 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</si>
</sst>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2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5" xfId="0" applyBorder="1"/>
    <xf numFmtId="0" fontId="0" fillId="0" borderId="7" xfId="0" applyBorder="1"/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8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4" borderId="0" xfId="0" applyFill="1"/>
    <xf numFmtId="2" fontId="0" fillId="4" borderId="19" xfId="0" applyNumberFormat="1" applyFont="1" applyFill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3" fillId="4" borderId="1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2" fillId="0" borderId="2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4" borderId="30" xfId="0" applyFont="1" applyFill="1" applyBorder="1" applyAlignment="1">
      <alignment horizontal="center" vertical="center"/>
    </xf>
    <xf numFmtId="2" fontId="0" fillId="4" borderId="15" xfId="0" applyNumberFormat="1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2" fontId="3" fillId="4" borderId="34" xfId="0" applyNumberFormat="1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2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4" borderId="3" xfId="0" applyFont="1" applyFill="1" applyBorder="1"/>
    <xf numFmtId="1" fontId="3" fillId="4" borderId="10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2" fontId="0" fillId="4" borderId="7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/>
    </xf>
    <xf numFmtId="0" fontId="5" fillId="4" borderId="3" xfId="0" applyFont="1" applyFill="1" applyBorder="1"/>
    <xf numFmtId="0" fontId="0" fillId="4" borderId="1" xfId="0" applyFill="1" applyBorder="1" applyAlignment="1">
      <alignment vertical="center"/>
    </xf>
    <xf numFmtId="2" fontId="0" fillId="4" borderId="11" xfId="0" applyNumberFormat="1" applyFont="1" applyFill="1" applyBorder="1"/>
    <xf numFmtId="0" fontId="3" fillId="4" borderId="1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vertical="center" wrapText="1"/>
    </xf>
    <xf numFmtId="0" fontId="0" fillId="4" borderId="3" xfId="0" applyFill="1" applyBorder="1"/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4" borderId="25" xfId="0" applyFont="1" applyFill="1" applyBorder="1" applyAlignment="1">
      <alignment horizontal="center" vertical="center"/>
    </xf>
    <xf numFmtId="0" fontId="0" fillId="4" borderId="26" xfId="0" applyFont="1" applyFill="1" applyBorder="1" applyAlignment="1">
      <alignment horizontal="center" vertical="center"/>
    </xf>
    <xf numFmtId="0" fontId="0" fillId="4" borderId="27" xfId="0" applyFont="1" applyFill="1" applyBorder="1" applyAlignment="1">
      <alignment horizontal="center" vertical="center"/>
    </xf>
    <xf numFmtId="2" fontId="0" fillId="4" borderId="36" xfId="0" applyNumberFormat="1" applyFont="1" applyFill="1" applyBorder="1" applyAlignment="1">
      <alignment horizontal="center" vertical="center"/>
    </xf>
    <xf numFmtId="2" fontId="0" fillId="4" borderId="0" xfId="0" applyNumberFormat="1" applyFont="1" applyFill="1" applyBorder="1" applyAlignment="1">
      <alignment horizontal="center" vertical="center"/>
    </xf>
    <xf numFmtId="2" fontId="0" fillId="4" borderId="37" xfId="0" applyNumberFormat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left" vertical="center" wrapText="1"/>
    </xf>
    <xf numFmtId="2" fontId="3" fillId="4" borderId="38" xfId="0" applyNumberFormat="1" applyFont="1" applyFill="1" applyBorder="1" applyAlignment="1">
      <alignment horizontal="center" vertical="center"/>
    </xf>
    <xf numFmtId="2" fontId="0" fillId="3" borderId="39" xfId="0" applyNumberFormat="1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 vertical="center" wrapText="1"/>
    </xf>
    <xf numFmtId="0" fontId="0" fillId="4" borderId="36" xfId="0" applyFont="1" applyFill="1" applyBorder="1" applyAlignment="1">
      <alignment horizontal="center" vertical="center"/>
    </xf>
    <xf numFmtId="0" fontId="1" fillId="2" borderId="25" xfId="1" applyFill="1" applyBorder="1" applyAlignment="1">
      <alignment vertical="center"/>
    </xf>
    <xf numFmtId="0" fontId="1" fillId="2" borderId="26" xfId="1" applyFill="1" applyBorder="1" applyAlignment="1">
      <alignment vertical="center"/>
    </xf>
    <xf numFmtId="0" fontId="1" fillId="2" borderId="27" xfId="1" applyFill="1" applyBorder="1" applyAlignment="1">
      <alignment vertical="center"/>
    </xf>
    <xf numFmtId="1" fontId="3" fillId="4" borderId="18" xfId="0" applyNumberFormat="1" applyFont="1" applyFill="1" applyBorder="1" applyAlignment="1">
      <alignment horizontal="center" vertical="center"/>
    </xf>
    <xf numFmtId="1" fontId="3" fillId="4" borderId="19" xfId="0" applyNumberFormat="1" applyFont="1" applyFill="1" applyBorder="1" applyAlignment="1">
      <alignment horizontal="center" vertical="center"/>
    </xf>
    <xf numFmtId="1" fontId="3" fillId="4" borderId="35" xfId="0" applyNumberFormat="1" applyFont="1" applyFill="1" applyBorder="1" applyAlignment="1">
      <alignment horizontal="center" vertical="center"/>
    </xf>
    <xf numFmtId="1" fontId="3" fillId="4" borderId="5" xfId="0" applyNumberFormat="1" applyFont="1" applyFill="1" applyBorder="1" applyAlignment="1">
      <alignment horizontal="center" vertical="center"/>
    </xf>
    <xf numFmtId="1" fontId="3" fillId="4" borderId="31" xfId="0" applyNumberFormat="1" applyFont="1" applyFill="1" applyBorder="1" applyAlignment="1">
      <alignment horizontal="center" vertical="center"/>
    </xf>
    <xf numFmtId="1" fontId="3" fillId="4" borderId="15" xfId="0" applyNumberFormat="1" applyFont="1" applyFill="1" applyBorder="1" applyAlignment="1">
      <alignment horizontal="center" vertical="center"/>
    </xf>
    <xf numFmtId="1" fontId="0" fillId="4" borderId="1" xfId="0" applyNumberFormat="1" applyFont="1" applyFill="1" applyBorder="1" applyAlignment="1">
      <alignment horizontal="center" vertical="center"/>
    </xf>
    <xf numFmtId="1" fontId="3" fillId="4" borderId="24" xfId="0" applyNumberFormat="1" applyFont="1" applyFill="1" applyBorder="1" applyAlignment="1">
      <alignment horizontal="center" vertical="center"/>
    </xf>
    <xf numFmtId="1" fontId="3" fillId="4" borderId="6" xfId="0" applyNumberFormat="1" applyFont="1" applyFill="1" applyBorder="1" applyAlignment="1">
      <alignment horizontal="center" vertical="center"/>
    </xf>
    <xf numFmtId="1" fontId="3" fillId="4" borderId="11" xfId="0" applyNumberFormat="1" applyFont="1" applyFill="1" applyBorder="1" applyAlignment="1">
      <alignment horizontal="center" vertical="center"/>
    </xf>
    <xf numFmtId="1" fontId="3" fillId="4" borderId="10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6"/>
  <sheetViews>
    <sheetView tabSelected="1" view="pageBreakPreview" zoomScaleSheetLayoutView="100" workbookViewId="0">
      <selection activeCell="N6" sqref="N6"/>
    </sheetView>
  </sheetViews>
  <sheetFormatPr defaultRowHeight="15" x14ac:dyDescent="0.25"/>
  <cols>
    <col min="1" max="1" width="1.28515625" customWidth="1"/>
    <col min="2" max="2" width="18.28515625" style="18" customWidth="1"/>
    <col min="3" max="3" width="7.42578125" style="12" customWidth="1"/>
    <col min="4" max="4" width="27.28515625" customWidth="1"/>
    <col min="5" max="5" width="7.28515625" style="12" customWidth="1"/>
    <col min="6" max="7" width="6.7109375" style="12" customWidth="1"/>
    <col min="8" max="8" width="7.42578125" style="14" customWidth="1"/>
    <col min="9" max="9" width="9.42578125" style="27" customWidth="1"/>
    <col min="10" max="10" width="7.42578125" customWidth="1"/>
  </cols>
  <sheetData>
    <row r="1" spans="2:10" ht="15.75" thickBot="1" x14ac:dyDescent="0.3"/>
    <row r="2" spans="2:10" ht="27" customHeight="1" thickBot="1" x14ac:dyDescent="0.3">
      <c r="B2" s="105" t="s">
        <v>296</v>
      </c>
      <c r="C2" s="106"/>
      <c r="D2" s="106"/>
      <c r="E2" s="106"/>
      <c r="F2" s="106"/>
      <c r="G2" s="106"/>
      <c r="H2" s="106"/>
      <c r="I2" s="107"/>
      <c r="J2" s="73"/>
    </row>
    <row r="3" spans="2:10" ht="15" customHeight="1" x14ac:dyDescent="0.25">
      <c r="B3" s="79" t="s">
        <v>4</v>
      </c>
      <c r="C3" s="101" t="s">
        <v>2</v>
      </c>
      <c r="D3" s="98" t="s">
        <v>0</v>
      </c>
      <c r="E3" s="81" t="s">
        <v>5</v>
      </c>
      <c r="F3" s="82"/>
      <c r="G3" s="82"/>
      <c r="H3" s="82"/>
      <c r="I3" s="83"/>
      <c r="J3" s="79" t="s">
        <v>2</v>
      </c>
    </row>
    <row r="4" spans="2:10" x14ac:dyDescent="0.25">
      <c r="B4" s="80"/>
      <c r="C4" s="102"/>
      <c r="D4" s="99"/>
      <c r="E4" s="76" t="s">
        <v>1</v>
      </c>
      <c r="F4" s="77"/>
      <c r="G4" s="78"/>
      <c r="H4" s="74" t="s">
        <v>3</v>
      </c>
      <c r="I4" s="75" t="s">
        <v>6</v>
      </c>
      <c r="J4" s="80"/>
    </row>
    <row r="5" spans="2:10" ht="15.75" thickBot="1" x14ac:dyDescent="0.3">
      <c r="B5" s="97"/>
      <c r="C5" s="103"/>
      <c r="D5" s="100"/>
      <c r="E5" s="23" t="s">
        <v>7</v>
      </c>
      <c r="F5" s="23" t="s">
        <v>8</v>
      </c>
      <c r="G5" s="23" t="s">
        <v>9</v>
      </c>
      <c r="H5" s="96"/>
      <c r="I5" s="95"/>
      <c r="J5" s="97"/>
    </row>
    <row r="6" spans="2:10" ht="42.75" customHeight="1" x14ac:dyDescent="0.25">
      <c r="B6" s="32" t="s">
        <v>10</v>
      </c>
      <c r="C6" s="5">
        <v>560</v>
      </c>
      <c r="D6" s="44" t="s">
        <v>186</v>
      </c>
      <c r="E6" s="108">
        <v>180</v>
      </c>
      <c r="F6" s="109">
        <v>250</v>
      </c>
      <c r="G6" s="109">
        <v>223</v>
      </c>
      <c r="H6" s="37">
        <f t="shared" ref="H6:H24" si="0">(E6+F6+G6)/3*0.38*1.73</f>
        <v>143.09406666666666</v>
      </c>
      <c r="I6" s="28">
        <f>H6/J6*100</f>
        <v>25.552511904761904</v>
      </c>
      <c r="J6" s="53">
        <v>560</v>
      </c>
    </row>
    <row r="7" spans="2:10" ht="42.75" customHeight="1" x14ac:dyDescent="0.25">
      <c r="B7" s="33" t="s">
        <v>11</v>
      </c>
      <c r="C7" s="6">
        <v>250</v>
      </c>
      <c r="D7" s="45" t="s">
        <v>63</v>
      </c>
      <c r="E7" s="58">
        <v>10.6</v>
      </c>
      <c r="F7" s="59">
        <v>10.6</v>
      </c>
      <c r="G7" s="59">
        <v>10.6</v>
      </c>
      <c r="H7" s="38">
        <f t="shared" si="0"/>
        <v>6.9684399999999993</v>
      </c>
      <c r="I7" s="25">
        <f>H7/J7*100</f>
        <v>2.7873759999999996</v>
      </c>
      <c r="J7" s="42">
        <v>250</v>
      </c>
    </row>
    <row r="8" spans="2:10" ht="30" customHeight="1" x14ac:dyDescent="0.25">
      <c r="B8" s="33" t="s">
        <v>12</v>
      </c>
      <c r="C8" s="6">
        <v>160</v>
      </c>
      <c r="D8" s="45" t="s">
        <v>188</v>
      </c>
      <c r="E8" s="58">
        <v>92</v>
      </c>
      <c r="F8" s="59">
        <v>72</v>
      </c>
      <c r="G8" s="59">
        <v>70</v>
      </c>
      <c r="H8" s="38">
        <f t="shared" si="0"/>
        <v>51.277200000000001</v>
      </c>
      <c r="I8" s="25">
        <f>H8/J8*100</f>
        <v>32.048250000000003</v>
      </c>
      <c r="J8" s="42">
        <v>160</v>
      </c>
    </row>
    <row r="9" spans="2:10" ht="29.25" customHeight="1" x14ac:dyDescent="0.25">
      <c r="B9" s="33" t="s">
        <v>13</v>
      </c>
      <c r="C9" s="6">
        <v>250</v>
      </c>
      <c r="D9" s="45" t="s">
        <v>65</v>
      </c>
      <c r="E9" s="58">
        <v>109</v>
      </c>
      <c r="F9" s="59">
        <v>112</v>
      </c>
      <c r="G9" s="59">
        <v>105</v>
      </c>
      <c r="H9" s="38">
        <f t="shared" si="0"/>
        <v>71.437466666666666</v>
      </c>
      <c r="I9" s="25">
        <f>H9/J9*100</f>
        <v>28.574986666666668</v>
      </c>
      <c r="J9" s="42">
        <v>250</v>
      </c>
    </row>
    <row r="10" spans="2:10" ht="40.5" customHeight="1" x14ac:dyDescent="0.25">
      <c r="B10" s="33" t="s">
        <v>64</v>
      </c>
      <c r="C10" s="6">
        <v>250</v>
      </c>
      <c r="D10" s="45" t="s">
        <v>187</v>
      </c>
      <c r="E10" s="110">
        <v>90</v>
      </c>
      <c r="F10" s="111">
        <v>72</v>
      </c>
      <c r="G10" s="111">
        <v>89</v>
      </c>
      <c r="H10" s="38">
        <f t="shared" si="0"/>
        <v>55.00246666666667</v>
      </c>
      <c r="I10" s="25">
        <f>H10/J10*100</f>
        <v>22.00098666666667</v>
      </c>
      <c r="J10" s="54">
        <v>250</v>
      </c>
    </row>
    <row r="11" spans="2:10" x14ac:dyDescent="0.25">
      <c r="B11" s="33" t="s">
        <v>14</v>
      </c>
      <c r="C11" s="6">
        <v>63</v>
      </c>
      <c r="D11" s="45" t="s">
        <v>197</v>
      </c>
      <c r="E11" s="58">
        <v>22</v>
      </c>
      <c r="F11" s="59">
        <v>28</v>
      </c>
      <c r="G11" s="59">
        <v>20</v>
      </c>
      <c r="H11" s="38">
        <f t="shared" si="0"/>
        <v>15.339333333333334</v>
      </c>
      <c r="I11" s="25">
        <f>H11/J11*100</f>
        <v>24.348148148148148</v>
      </c>
      <c r="J11" s="42">
        <v>63</v>
      </c>
    </row>
    <row r="12" spans="2:10" ht="25.5" x14ac:dyDescent="0.25">
      <c r="B12" s="33" t="s">
        <v>15</v>
      </c>
      <c r="C12" s="6">
        <v>160</v>
      </c>
      <c r="D12" s="45" t="s">
        <v>182</v>
      </c>
      <c r="E12" s="58">
        <v>25.8</v>
      </c>
      <c r="F12" s="59">
        <v>28.6</v>
      </c>
      <c r="G12" s="59">
        <v>34.200000000000003</v>
      </c>
      <c r="H12" s="38">
        <f t="shared" si="0"/>
        <v>19.415213333333334</v>
      </c>
      <c r="I12" s="25">
        <f>H12/J12*100</f>
        <v>12.134508333333335</v>
      </c>
      <c r="J12" s="42">
        <v>160</v>
      </c>
    </row>
    <row r="13" spans="2:10" ht="30" customHeight="1" x14ac:dyDescent="0.25">
      <c r="B13" s="33" t="s">
        <v>16</v>
      </c>
      <c r="C13" s="6">
        <v>400</v>
      </c>
      <c r="D13" s="45" t="s">
        <v>17</v>
      </c>
      <c r="E13" s="58">
        <v>5</v>
      </c>
      <c r="F13" s="59">
        <v>5</v>
      </c>
      <c r="G13" s="59">
        <v>15</v>
      </c>
      <c r="H13" s="38">
        <f t="shared" si="0"/>
        <v>5.4783333333333335</v>
      </c>
      <c r="I13" s="25">
        <f>H13/J13*100</f>
        <v>1.3695833333333334</v>
      </c>
      <c r="J13" s="42">
        <v>400</v>
      </c>
    </row>
    <row r="14" spans="2:10" x14ac:dyDescent="0.25">
      <c r="B14" s="33" t="s">
        <v>18</v>
      </c>
      <c r="C14" s="6">
        <v>160</v>
      </c>
      <c r="D14" s="45" t="s">
        <v>134</v>
      </c>
      <c r="E14" s="58">
        <v>82</v>
      </c>
      <c r="F14" s="59">
        <v>80</v>
      </c>
      <c r="G14" s="59">
        <v>76</v>
      </c>
      <c r="H14" s="38">
        <f t="shared" si="0"/>
        <v>52.153733333333328</v>
      </c>
      <c r="I14" s="25">
        <f>H14/J14*100</f>
        <v>32.596083333333333</v>
      </c>
      <c r="J14" s="42">
        <v>160</v>
      </c>
    </row>
    <row r="15" spans="2:10" x14ac:dyDescent="0.25">
      <c r="B15" s="33" t="s">
        <v>19</v>
      </c>
      <c r="C15" s="6">
        <v>320</v>
      </c>
      <c r="D15" s="45" t="s">
        <v>134</v>
      </c>
      <c r="E15" s="58">
        <v>36.200000000000003</v>
      </c>
      <c r="F15" s="59">
        <v>40</v>
      </c>
      <c r="G15" s="59">
        <v>27</v>
      </c>
      <c r="H15" s="38">
        <f t="shared" si="0"/>
        <v>22.614559999999997</v>
      </c>
      <c r="I15" s="25">
        <f>H15/J15*100</f>
        <v>7.0670500000000001</v>
      </c>
      <c r="J15" s="42">
        <v>320</v>
      </c>
    </row>
    <row r="16" spans="2:10" x14ac:dyDescent="0.25">
      <c r="B16" s="33" t="s">
        <v>20</v>
      </c>
      <c r="C16" s="6">
        <v>100</v>
      </c>
      <c r="D16" s="45" t="s">
        <v>134</v>
      </c>
      <c r="E16" s="58">
        <v>20</v>
      </c>
      <c r="F16" s="59">
        <v>26.2</v>
      </c>
      <c r="G16" s="59">
        <v>25</v>
      </c>
      <c r="H16" s="38">
        <f t="shared" si="0"/>
        <v>15.602293333333332</v>
      </c>
      <c r="I16" s="25">
        <f>H16/J16*100</f>
        <v>15.60229333333333</v>
      </c>
      <c r="J16" s="42">
        <v>100</v>
      </c>
    </row>
    <row r="17" spans="2:10" ht="45" customHeight="1" x14ac:dyDescent="0.25">
      <c r="B17" s="33" t="s">
        <v>21</v>
      </c>
      <c r="C17" s="6">
        <v>100</v>
      </c>
      <c r="D17" s="45" t="s">
        <v>211</v>
      </c>
      <c r="E17" s="58">
        <v>104</v>
      </c>
      <c r="F17" s="59">
        <v>110</v>
      </c>
      <c r="G17" s="59">
        <v>89</v>
      </c>
      <c r="H17" s="38">
        <f t="shared" si="0"/>
        <v>66.397400000000005</v>
      </c>
      <c r="I17" s="25">
        <f>H17/J17*100</f>
        <v>66.397400000000005</v>
      </c>
      <c r="J17" s="42">
        <v>100</v>
      </c>
    </row>
    <row r="18" spans="2:10" x14ac:dyDescent="0.25">
      <c r="B18" s="33" t="s">
        <v>22</v>
      </c>
      <c r="C18" s="6">
        <v>400</v>
      </c>
      <c r="D18" s="45" t="s">
        <v>206</v>
      </c>
      <c r="E18" s="58">
        <v>28</v>
      </c>
      <c r="F18" s="59">
        <v>35</v>
      </c>
      <c r="G18" s="59">
        <v>30</v>
      </c>
      <c r="H18" s="38">
        <f t="shared" si="0"/>
        <v>20.3794</v>
      </c>
      <c r="I18" s="25">
        <f>H18/J18*100</f>
        <v>5.0948500000000001</v>
      </c>
      <c r="J18" s="42">
        <v>400</v>
      </c>
    </row>
    <row r="19" spans="2:10" ht="25.5" x14ac:dyDescent="0.25">
      <c r="B19" s="33" t="s">
        <v>23</v>
      </c>
      <c r="C19" s="6">
        <v>400</v>
      </c>
      <c r="D19" s="45" t="s">
        <v>210</v>
      </c>
      <c r="E19" s="58">
        <v>45</v>
      </c>
      <c r="F19" s="59">
        <v>52</v>
      </c>
      <c r="G19" s="59">
        <v>44</v>
      </c>
      <c r="H19" s="38">
        <f t="shared" si="0"/>
        <v>30.8978</v>
      </c>
      <c r="I19" s="25">
        <f>H19/J19*100</f>
        <v>7.7244499999999992</v>
      </c>
      <c r="J19" s="42">
        <v>400</v>
      </c>
    </row>
    <row r="20" spans="2:10" ht="38.25" x14ac:dyDescent="0.25">
      <c r="B20" s="33" t="s">
        <v>24</v>
      </c>
      <c r="C20" s="6">
        <v>250</v>
      </c>
      <c r="D20" s="45" t="s">
        <v>193</v>
      </c>
      <c r="E20" s="58">
        <v>66</v>
      </c>
      <c r="F20" s="59">
        <v>81</v>
      </c>
      <c r="G20" s="59">
        <v>74</v>
      </c>
      <c r="H20" s="38">
        <f t="shared" si="0"/>
        <v>48.428466666666672</v>
      </c>
      <c r="I20" s="25">
        <f>H20/J20*100</f>
        <v>19.371386666666666</v>
      </c>
      <c r="J20" s="42">
        <v>250</v>
      </c>
    </row>
    <row r="21" spans="2:10" ht="25.5" x14ac:dyDescent="0.25">
      <c r="B21" s="33" t="s">
        <v>25</v>
      </c>
      <c r="C21" s="6">
        <v>100</v>
      </c>
      <c r="D21" s="45" t="s">
        <v>195</v>
      </c>
      <c r="E21" s="58">
        <v>0</v>
      </c>
      <c r="F21" s="59">
        <v>0</v>
      </c>
      <c r="G21" s="59">
        <v>12.5</v>
      </c>
      <c r="H21" s="38">
        <f t="shared" si="0"/>
        <v>2.7391666666666667</v>
      </c>
      <c r="I21" s="25">
        <f>H21/J21*100</f>
        <v>2.7391666666666667</v>
      </c>
      <c r="J21" s="42">
        <v>100</v>
      </c>
    </row>
    <row r="22" spans="2:10" x14ac:dyDescent="0.25">
      <c r="B22" s="33" t="s">
        <v>26</v>
      </c>
      <c r="C22" s="6">
        <v>160</v>
      </c>
      <c r="D22" s="45" t="s">
        <v>194</v>
      </c>
      <c r="E22" s="58">
        <v>26.2</v>
      </c>
      <c r="F22" s="59">
        <v>13.8</v>
      </c>
      <c r="G22" s="59">
        <v>17.8</v>
      </c>
      <c r="H22" s="38">
        <f t="shared" si="0"/>
        <v>12.665906666666666</v>
      </c>
      <c r="I22" s="25">
        <f>H22/J22*100</f>
        <v>7.9161916666666663</v>
      </c>
      <c r="J22" s="42">
        <v>160</v>
      </c>
    </row>
    <row r="23" spans="2:10" x14ac:dyDescent="0.25">
      <c r="B23" s="33" t="s">
        <v>27</v>
      </c>
      <c r="C23" s="6">
        <v>100</v>
      </c>
      <c r="D23" s="24" t="s">
        <v>190</v>
      </c>
      <c r="E23" s="58">
        <v>21.6</v>
      </c>
      <c r="F23" s="59">
        <v>15.7</v>
      </c>
      <c r="G23" s="59">
        <v>15.7</v>
      </c>
      <c r="H23" s="38">
        <f t="shared" si="0"/>
        <v>11.614066666666668</v>
      </c>
      <c r="I23" s="25">
        <f>H23/J23*100</f>
        <v>11.614066666666668</v>
      </c>
      <c r="J23" s="46">
        <v>100</v>
      </c>
    </row>
    <row r="24" spans="2:10" x14ac:dyDescent="0.25">
      <c r="B24" s="33" t="s">
        <v>28</v>
      </c>
      <c r="C24" s="6">
        <v>100</v>
      </c>
      <c r="D24" s="24" t="s">
        <v>66</v>
      </c>
      <c r="E24" s="58">
        <v>4.8</v>
      </c>
      <c r="F24" s="59">
        <v>4.8</v>
      </c>
      <c r="G24" s="59">
        <v>7.3</v>
      </c>
      <c r="H24" s="38">
        <f t="shared" si="0"/>
        <v>3.7033533333333333</v>
      </c>
      <c r="I24" s="25">
        <f>H24/J24*100</f>
        <v>3.7033533333333333</v>
      </c>
      <c r="J24" s="42">
        <v>100</v>
      </c>
    </row>
    <row r="25" spans="2:10" ht="63.75" x14ac:dyDescent="0.25">
      <c r="B25" s="33" t="s">
        <v>29</v>
      </c>
      <c r="C25" s="6">
        <v>630</v>
      </c>
      <c r="D25" s="24" t="s">
        <v>175</v>
      </c>
      <c r="E25" s="58">
        <v>232</v>
      </c>
      <c r="F25" s="59">
        <v>218</v>
      </c>
      <c r="G25" s="59">
        <v>244</v>
      </c>
      <c r="H25" s="38">
        <f>(E25+F25+G25)/3*0.38*1.73</f>
        <v>152.07853333333333</v>
      </c>
      <c r="I25" s="25">
        <f>H25/J25*100</f>
        <v>24.139449735449734</v>
      </c>
      <c r="J25" s="42">
        <v>630</v>
      </c>
    </row>
    <row r="26" spans="2:10" ht="33" customHeight="1" x14ac:dyDescent="0.25">
      <c r="B26" s="33" t="s">
        <v>88</v>
      </c>
      <c r="C26" s="6">
        <v>400</v>
      </c>
      <c r="D26" s="90" t="s">
        <v>176</v>
      </c>
      <c r="E26" s="58">
        <v>88</v>
      </c>
      <c r="F26" s="59">
        <v>106</v>
      </c>
      <c r="G26" s="59">
        <v>102</v>
      </c>
      <c r="H26" s="38">
        <f t="shared" ref="H26:H48" si="1">(E26+F26+G26)/3*0.38*1.73</f>
        <v>64.863466666666667</v>
      </c>
      <c r="I26" s="25">
        <f>H26/J26*100</f>
        <v>16.215866666666667</v>
      </c>
      <c r="J26" s="42">
        <v>400</v>
      </c>
    </row>
    <row r="27" spans="2:10" ht="24.75" customHeight="1" x14ac:dyDescent="0.25">
      <c r="B27" s="33" t="s">
        <v>89</v>
      </c>
      <c r="C27" s="6">
        <v>400</v>
      </c>
      <c r="D27" s="91"/>
      <c r="E27" s="58">
        <v>204</v>
      </c>
      <c r="F27" s="59">
        <v>162</v>
      </c>
      <c r="G27" s="59">
        <v>196</v>
      </c>
      <c r="H27" s="38">
        <f t="shared" si="1"/>
        <v>123.15293333333334</v>
      </c>
      <c r="I27" s="25">
        <f>H27/J27*100</f>
        <v>30.788233333333338</v>
      </c>
      <c r="J27" s="42">
        <v>400</v>
      </c>
    </row>
    <row r="28" spans="2:10" ht="28.5" customHeight="1" x14ac:dyDescent="0.25">
      <c r="B28" s="33" t="s">
        <v>90</v>
      </c>
      <c r="C28" s="6">
        <v>400</v>
      </c>
      <c r="D28" s="90" t="s">
        <v>192</v>
      </c>
      <c r="E28" s="58">
        <v>201</v>
      </c>
      <c r="F28" s="59">
        <v>193</v>
      </c>
      <c r="G28" s="59">
        <v>171</v>
      </c>
      <c r="H28" s="38">
        <f t="shared" si="1"/>
        <v>123.81033333333335</v>
      </c>
      <c r="I28" s="25">
        <f>H28/J28*100</f>
        <v>30.95258333333334</v>
      </c>
      <c r="J28" s="42">
        <v>400</v>
      </c>
    </row>
    <row r="29" spans="2:10" ht="29.25" customHeight="1" x14ac:dyDescent="0.25">
      <c r="B29" s="33" t="s">
        <v>91</v>
      </c>
      <c r="C29" s="6">
        <v>250</v>
      </c>
      <c r="D29" s="91"/>
      <c r="E29" s="58">
        <v>188</v>
      </c>
      <c r="F29" s="59">
        <v>178</v>
      </c>
      <c r="G29" s="59">
        <v>184</v>
      </c>
      <c r="H29" s="38">
        <f t="shared" si="1"/>
        <v>120.52333333333334</v>
      </c>
      <c r="I29" s="25">
        <f>H29/J29*100</f>
        <v>48.20933333333334</v>
      </c>
      <c r="J29" s="42">
        <v>250</v>
      </c>
    </row>
    <row r="30" spans="2:10" ht="20.25" customHeight="1" x14ac:dyDescent="0.25">
      <c r="B30" s="33" t="s">
        <v>92</v>
      </c>
      <c r="C30" s="6">
        <v>160</v>
      </c>
      <c r="D30" s="90" t="s">
        <v>191</v>
      </c>
      <c r="E30" s="58">
        <v>35</v>
      </c>
      <c r="F30" s="59">
        <v>24</v>
      </c>
      <c r="G30" s="59">
        <v>29</v>
      </c>
      <c r="H30" s="38">
        <f t="shared" si="1"/>
        <v>19.283733333333334</v>
      </c>
      <c r="I30" s="25">
        <f>H30/J30*100</f>
        <v>12.052333333333335</v>
      </c>
      <c r="J30" s="42">
        <v>160</v>
      </c>
    </row>
    <row r="31" spans="2:10" ht="20.25" customHeight="1" x14ac:dyDescent="0.25">
      <c r="B31" s="33" t="s">
        <v>93</v>
      </c>
      <c r="C31" s="6">
        <v>160</v>
      </c>
      <c r="D31" s="91"/>
      <c r="E31" s="58">
        <v>102</v>
      </c>
      <c r="F31" s="59">
        <v>158</v>
      </c>
      <c r="G31" s="59">
        <v>142</v>
      </c>
      <c r="H31" s="38">
        <f t="shared" si="1"/>
        <v>88.0916</v>
      </c>
      <c r="I31" s="25">
        <f>H31/J31*100</f>
        <v>55.057250000000003</v>
      </c>
      <c r="J31" s="42">
        <v>160</v>
      </c>
    </row>
    <row r="32" spans="2:10" x14ac:dyDescent="0.25">
      <c r="B32" s="34" t="s">
        <v>30</v>
      </c>
      <c r="C32" s="8">
        <v>100</v>
      </c>
      <c r="D32" s="24" t="s">
        <v>177</v>
      </c>
      <c r="E32" s="58">
        <v>39</v>
      </c>
      <c r="F32" s="59">
        <v>34.6</v>
      </c>
      <c r="G32" s="59">
        <v>55.2</v>
      </c>
      <c r="H32" s="38">
        <f t="shared" si="1"/>
        <v>28.224373333333336</v>
      </c>
      <c r="I32" s="25">
        <f>H32/J32*100</f>
        <v>28.224373333333336</v>
      </c>
      <c r="J32" s="46">
        <v>100</v>
      </c>
    </row>
    <row r="33" spans="2:10" x14ac:dyDescent="0.25">
      <c r="B33" s="33" t="s">
        <v>31</v>
      </c>
      <c r="C33" s="6">
        <v>400</v>
      </c>
      <c r="D33" s="24" t="s">
        <v>180</v>
      </c>
      <c r="E33" s="58">
        <v>27.8</v>
      </c>
      <c r="F33" s="59">
        <v>32.200000000000003</v>
      </c>
      <c r="G33" s="59">
        <v>36</v>
      </c>
      <c r="H33" s="38">
        <f t="shared" si="1"/>
        <v>21.036799999999999</v>
      </c>
      <c r="I33" s="25">
        <f>H33/J33*100</f>
        <v>5.2591999999999999</v>
      </c>
      <c r="J33" s="42">
        <v>400</v>
      </c>
    </row>
    <row r="34" spans="2:10" ht="20.25" customHeight="1" x14ac:dyDescent="0.25">
      <c r="B34" s="33" t="s">
        <v>32</v>
      </c>
      <c r="C34" s="6">
        <v>100</v>
      </c>
      <c r="D34" s="24" t="s">
        <v>179</v>
      </c>
      <c r="E34" s="58">
        <v>28</v>
      </c>
      <c r="F34" s="59">
        <v>22.6</v>
      </c>
      <c r="G34" s="59">
        <v>19.2</v>
      </c>
      <c r="H34" s="38">
        <f t="shared" si="1"/>
        <v>15.295506666666666</v>
      </c>
      <c r="I34" s="25">
        <f>H34/J34*100</f>
        <v>15.295506666666666</v>
      </c>
      <c r="J34" s="42">
        <v>100</v>
      </c>
    </row>
    <row r="35" spans="2:10" ht="21" customHeight="1" x14ac:dyDescent="0.25">
      <c r="B35" s="33" t="s">
        <v>33</v>
      </c>
      <c r="C35" s="6">
        <v>100</v>
      </c>
      <c r="D35" s="24" t="s">
        <v>179</v>
      </c>
      <c r="E35" s="58">
        <v>47.7</v>
      </c>
      <c r="F35" s="59">
        <v>39.700000000000003</v>
      </c>
      <c r="G35" s="59">
        <v>35.299999999999997</v>
      </c>
      <c r="H35" s="38">
        <f t="shared" si="1"/>
        <v>26.88766</v>
      </c>
      <c r="I35" s="25">
        <f>H35/J35*100</f>
        <v>26.887660000000004</v>
      </c>
      <c r="J35" s="42">
        <v>100</v>
      </c>
    </row>
    <row r="36" spans="2:10" ht="25.5" x14ac:dyDescent="0.25">
      <c r="B36" s="33" t="s">
        <v>34</v>
      </c>
      <c r="C36" s="6">
        <v>315</v>
      </c>
      <c r="D36" s="24" t="s">
        <v>17</v>
      </c>
      <c r="E36" s="58">
        <v>54.8</v>
      </c>
      <c r="F36" s="59">
        <v>73.400000000000006</v>
      </c>
      <c r="G36" s="59">
        <v>56</v>
      </c>
      <c r="H36" s="38">
        <f t="shared" si="1"/>
        <v>40.364359999999998</v>
      </c>
      <c r="I36" s="25">
        <f>H36/J36*100</f>
        <v>12.81408253968254</v>
      </c>
      <c r="J36" s="42">
        <v>315</v>
      </c>
    </row>
    <row r="37" spans="2:10" ht="25.5" x14ac:dyDescent="0.25">
      <c r="B37" s="33" t="s">
        <v>35</v>
      </c>
      <c r="C37" s="6">
        <v>100</v>
      </c>
      <c r="D37" s="24" t="s">
        <v>67</v>
      </c>
      <c r="E37" s="58">
        <v>92</v>
      </c>
      <c r="F37" s="59">
        <v>86</v>
      </c>
      <c r="G37" s="59">
        <v>84</v>
      </c>
      <c r="H37" s="38">
        <f t="shared" si="1"/>
        <v>57.412933333333335</v>
      </c>
      <c r="I37" s="25">
        <f>H37/J37*100</f>
        <v>57.412933333333335</v>
      </c>
      <c r="J37" s="42">
        <v>100</v>
      </c>
    </row>
    <row r="38" spans="2:10" x14ac:dyDescent="0.25">
      <c r="B38" s="33" t="s">
        <v>36</v>
      </c>
      <c r="C38" s="6">
        <v>160</v>
      </c>
      <c r="D38" s="24" t="s">
        <v>184</v>
      </c>
      <c r="E38" s="58">
        <v>76</v>
      </c>
      <c r="F38" s="59">
        <v>89</v>
      </c>
      <c r="G38" s="59">
        <v>82</v>
      </c>
      <c r="H38" s="38">
        <f t="shared" si="1"/>
        <v>54.125933333333329</v>
      </c>
      <c r="I38" s="25">
        <f>H38/J38*100</f>
        <v>33.828708333333331</v>
      </c>
      <c r="J38" s="42">
        <v>160</v>
      </c>
    </row>
    <row r="39" spans="2:10" x14ac:dyDescent="0.25">
      <c r="B39" s="33" t="s">
        <v>37</v>
      </c>
      <c r="C39" s="6">
        <v>250</v>
      </c>
      <c r="D39" s="24" t="s">
        <v>184</v>
      </c>
      <c r="E39" s="58">
        <v>94</v>
      </c>
      <c r="F39" s="59">
        <v>92</v>
      </c>
      <c r="G39" s="59">
        <v>88</v>
      </c>
      <c r="H39" s="38">
        <f t="shared" si="1"/>
        <v>60.042533333333324</v>
      </c>
      <c r="I39" s="25">
        <f>H39/J39*100</f>
        <v>24.017013333333328</v>
      </c>
      <c r="J39" s="42">
        <v>250</v>
      </c>
    </row>
    <row r="40" spans="2:10" x14ac:dyDescent="0.25">
      <c r="B40" s="33" t="s">
        <v>38</v>
      </c>
      <c r="C40" s="6">
        <v>63</v>
      </c>
      <c r="D40" s="24" t="s">
        <v>189</v>
      </c>
      <c r="E40" s="58">
        <v>15.6</v>
      </c>
      <c r="F40" s="59">
        <v>12.6</v>
      </c>
      <c r="G40" s="59">
        <v>12.4</v>
      </c>
      <c r="H40" s="38">
        <f t="shared" si="1"/>
        <v>8.8968133333333341</v>
      </c>
      <c r="I40" s="25">
        <f>H40/J40*100</f>
        <v>14.121925925925927</v>
      </c>
      <c r="J40" s="42">
        <v>63</v>
      </c>
    </row>
    <row r="41" spans="2:10" x14ac:dyDescent="0.25">
      <c r="B41" s="33" t="s">
        <v>39</v>
      </c>
      <c r="C41" s="6">
        <v>100</v>
      </c>
      <c r="D41" s="24" t="s">
        <v>68</v>
      </c>
      <c r="E41" s="58">
        <v>12.5</v>
      </c>
      <c r="F41" s="59">
        <v>12.5</v>
      </c>
      <c r="G41" s="59">
        <v>12.8</v>
      </c>
      <c r="H41" s="38">
        <f t="shared" si="1"/>
        <v>8.283240000000001</v>
      </c>
      <c r="I41" s="25">
        <f>H41/J41*100</f>
        <v>8.283240000000001</v>
      </c>
      <c r="J41" s="42">
        <v>100</v>
      </c>
    </row>
    <row r="42" spans="2:10" x14ac:dyDescent="0.25">
      <c r="B42" s="33" t="s">
        <v>40</v>
      </c>
      <c r="C42" s="6">
        <v>160</v>
      </c>
      <c r="D42" s="24" t="s">
        <v>184</v>
      </c>
      <c r="E42" s="58">
        <v>71</v>
      </c>
      <c r="F42" s="59">
        <v>64</v>
      </c>
      <c r="G42" s="59">
        <v>48</v>
      </c>
      <c r="H42" s="38">
        <f t="shared" si="1"/>
        <v>40.101399999999998</v>
      </c>
      <c r="I42" s="25">
        <f>H42/J42*100</f>
        <v>25.063375000000001</v>
      </c>
      <c r="J42" s="42">
        <v>160</v>
      </c>
    </row>
    <row r="43" spans="2:10" ht="25.5" x14ac:dyDescent="0.25">
      <c r="B43" s="33" t="s">
        <v>41</v>
      </c>
      <c r="C43" s="6">
        <v>250</v>
      </c>
      <c r="D43" s="24" t="s">
        <v>185</v>
      </c>
      <c r="E43" s="58">
        <v>154</v>
      </c>
      <c r="F43" s="59">
        <v>148</v>
      </c>
      <c r="G43" s="59">
        <v>166</v>
      </c>
      <c r="H43" s="38">
        <f t="shared" si="1"/>
        <v>102.5544</v>
      </c>
      <c r="I43" s="25">
        <f>H43/J43*100</f>
        <v>41.02176</v>
      </c>
      <c r="J43" s="42">
        <v>250</v>
      </c>
    </row>
    <row r="44" spans="2:10" x14ac:dyDescent="0.25">
      <c r="B44" s="33" t="s">
        <v>42</v>
      </c>
      <c r="C44" s="6">
        <v>160</v>
      </c>
      <c r="D44" s="24" t="s">
        <v>198</v>
      </c>
      <c r="E44" s="58">
        <v>44</v>
      </c>
      <c r="F44" s="59">
        <v>38</v>
      </c>
      <c r="G44" s="59">
        <v>46.6</v>
      </c>
      <c r="H44" s="38">
        <f t="shared" si="1"/>
        <v>28.180546666666668</v>
      </c>
      <c r="I44" s="25">
        <f>H44/J44*100</f>
        <v>17.612841666666668</v>
      </c>
      <c r="J44" s="42">
        <v>160</v>
      </c>
    </row>
    <row r="45" spans="2:10" ht="38.25" x14ac:dyDescent="0.25">
      <c r="B45" s="33" t="s">
        <v>43</v>
      </c>
      <c r="C45" s="6">
        <v>250</v>
      </c>
      <c r="D45" s="24" t="s">
        <v>181</v>
      </c>
      <c r="E45" s="58">
        <v>35</v>
      </c>
      <c r="F45" s="59">
        <v>48</v>
      </c>
      <c r="G45" s="59">
        <v>43</v>
      </c>
      <c r="H45" s="38">
        <f t="shared" si="1"/>
        <v>27.610800000000001</v>
      </c>
      <c r="I45" s="25">
        <f>H45/J45*100</f>
        <v>11.044320000000001</v>
      </c>
      <c r="J45" s="42">
        <v>250</v>
      </c>
    </row>
    <row r="46" spans="2:10" x14ac:dyDescent="0.25">
      <c r="B46" s="33" t="s">
        <v>44</v>
      </c>
      <c r="C46" s="6">
        <v>400</v>
      </c>
      <c r="D46" s="24" t="s">
        <v>295</v>
      </c>
      <c r="E46" s="58">
        <v>0</v>
      </c>
      <c r="F46" s="59">
        <v>12</v>
      </c>
      <c r="G46" s="59">
        <v>0</v>
      </c>
      <c r="H46" s="38">
        <f t="shared" si="1"/>
        <v>2.6295999999999999</v>
      </c>
      <c r="I46" s="25">
        <f>H46/J46*100</f>
        <v>0.65739999999999998</v>
      </c>
      <c r="J46" s="42">
        <v>400</v>
      </c>
    </row>
    <row r="47" spans="2:10" x14ac:dyDescent="0.25">
      <c r="B47" s="33" t="s">
        <v>45</v>
      </c>
      <c r="C47" s="6">
        <v>100</v>
      </c>
      <c r="D47" s="24" t="s">
        <v>209</v>
      </c>
      <c r="E47" s="58">
        <v>38</v>
      </c>
      <c r="F47" s="59">
        <v>46</v>
      </c>
      <c r="G47" s="59">
        <v>49</v>
      </c>
      <c r="H47" s="38">
        <f t="shared" si="1"/>
        <v>29.144733333333335</v>
      </c>
      <c r="I47" s="25">
        <f>H47/J47*100</f>
        <v>29.144733333333335</v>
      </c>
      <c r="J47" s="42">
        <v>100</v>
      </c>
    </row>
    <row r="48" spans="2:10" ht="30.75" customHeight="1" thickBot="1" x14ac:dyDescent="0.3">
      <c r="B48" s="33" t="s">
        <v>242</v>
      </c>
      <c r="C48" s="6">
        <v>630</v>
      </c>
      <c r="D48" s="24" t="s">
        <v>207</v>
      </c>
      <c r="E48" s="112">
        <v>200</v>
      </c>
      <c r="F48" s="113">
        <v>210</v>
      </c>
      <c r="G48" s="113">
        <v>212</v>
      </c>
      <c r="H48" s="47">
        <f t="shared" si="1"/>
        <v>136.30093333333335</v>
      </c>
      <c r="I48" s="25">
        <f>H48/J48*100</f>
        <v>21.635068783068785</v>
      </c>
      <c r="J48" s="42">
        <v>630</v>
      </c>
    </row>
    <row r="49" spans="2:10" ht="39" thickBot="1" x14ac:dyDescent="0.3">
      <c r="B49" s="33" t="s">
        <v>243</v>
      </c>
      <c r="C49" s="6">
        <v>630</v>
      </c>
      <c r="D49" s="24" t="s">
        <v>207</v>
      </c>
      <c r="E49" s="84" t="s">
        <v>244</v>
      </c>
      <c r="F49" s="85"/>
      <c r="G49" s="85"/>
      <c r="H49" s="85"/>
      <c r="I49" s="86"/>
      <c r="J49" s="42">
        <v>630</v>
      </c>
    </row>
    <row r="50" spans="2:10" x14ac:dyDescent="0.25">
      <c r="B50" s="33" t="s">
        <v>46</v>
      </c>
      <c r="C50" s="6">
        <v>100</v>
      </c>
      <c r="D50" s="24" t="s">
        <v>208</v>
      </c>
      <c r="E50" s="108">
        <v>48.4</v>
      </c>
      <c r="F50" s="109">
        <v>55.4</v>
      </c>
      <c r="G50" s="109">
        <v>50.2</v>
      </c>
      <c r="H50" s="37">
        <f t="shared" ref="H50:H118" si="2">(E50+F50+G50)/3*0.38*1.73</f>
        <v>33.746533333333332</v>
      </c>
      <c r="I50" s="28">
        <f t="shared" ref="I50:I74" si="3">(H50/C50)*100</f>
        <v>33.746533333333332</v>
      </c>
      <c r="J50" s="42">
        <v>100</v>
      </c>
    </row>
    <row r="51" spans="2:10" x14ac:dyDescent="0.25">
      <c r="B51" s="33" t="s">
        <v>47</v>
      </c>
      <c r="C51" s="6">
        <v>100</v>
      </c>
      <c r="D51" s="24" t="s">
        <v>213</v>
      </c>
      <c r="E51" s="58">
        <v>68.2</v>
      </c>
      <c r="F51" s="59">
        <v>72.7</v>
      </c>
      <c r="G51" s="59">
        <v>74.099999999999994</v>
      </c>
      <c r="H51" s="38">
        <f t="shared" si="2"/>
        <v>47.113666666666667</v>
      </c>
      <c r="I51" s="25">
        <f t="shared" si="3"/>
        <v>47.113666666666667</v>
      </c>
      <c r="J51" s="42">
        <v>100</v>
      </c>
    </row>
    <row r="52" spans="2:10" ht="29.25" customHeight="1" x14ac:dyDescent="0.25">
      <c r="B52" s="33" t="s">
        <v>48</v>
      </c>
      <c r="C52" s="6">
        <v>160</v>
      </c>
      <c r="D52" s="24" t="s">
        <v>204</v>
      </c>
      <c r="E52" s="58">
        <v>44.7</v>
      </c>
      <c r="F52" s="59">
        <v>55.2</v>
      </c>
      <c r="G52" s="59">
        <v>47.6</v>
      </c>
      <c r="H52" s="38">
        <f t="shared" si="2"/>
        <v>32.322166666666668</v>
      </c>
      <c r="I52" s="25">
        <f t="shared" si="3"/>
        <v>20.201354166666668</v>
      </c>
      <c r="J52" s="42">
        <v>160</v>
      </c>
    </row>
    <row r="53" spans="2:10" ht="27.75" customHeight="1" x14ac:dyDescent="0.25">
      <c r="B53" s="33" t="s">
        <v>49</v>
      </c>
      <c r="C53" s="6">
        <v>100</v>
      </c>
      <c r="D53" s="24" t="s">
        <v>203</v>
      </c>
      <c r="E53" s="58">
        <v>13.6</v>
      </c>
      <c r="F53" s="59">
        <v>13.6</v>
      </c>
      <c r="G53" s="59">
        <v>13.6</v>
      </c>
      <c r="H53" s="38">
        <f t="shared" si="2"/>
        <v>8.9406400000000001</v>
      </c>
      <c r="I53" s="25">
        <f t="shared" si="3"/>
        <v>8.9406400000000001</v>
      </c>
      <c r="J53" s="42">
        <v>100</v>
      </c>
    </row>
    <row r="54" spans="2:10" ht="28.5" customHeight="1" x14ac:dyDescent="0.25">
      <c r="B54" s="33" t="s">
        <v>50</v>
      </c>
      <c r="C54" s="6">
        <v>160</v>
      </c>
      <c r="D54" s="24" t="s">
        <v>200</v>
      </c>
      <c r="E54" s="58">
        <v>24</v>
      </c>
      <c r="F54" s="59">
        <v>19.7</v>
      </c>
      <c r="G54" s="59">
        <v>21.5</v>
      </c>
      <c r="H54" s="38">
        <f t="shared" si="2"/>
        <v>14.287493333333334</v>
      </c>
      <c r="I54" s="25">
        <f t="shared" si="3"/>
        <v>8.9296833333333332</v>
      </c>
      <c r="J54" s="42">
        <v>160</v>
      </c>
    </row>
    <row r="55" spans="2:10" x14ac:dyDescent="0.25">
      <c r="B55" s="33" t="s">
        <v>51</v>
      </c>
      <c r="C55" s="6">
        <v>100</v>
      </c>
      <c r="D55" s="24" t="s">
        <v>199</v>
      </c>
      <c r="E55" s="58">
        <v>38</v>
      </c>
      <c r="F55" s="59">
        <v>44</v>
      </c>
      <c r="G55" s="59">
        <v>42</v>
      </c>
      <c r="H55" s="38">
        <f t="shared" si="2"/>
        <v>27.172533333333334</v>
      </c>
      <c r="I55" s="25">
        <f t="shared" si="3"/>
        <v>27.17253333333333</v>
      </c>
      <c r="J55" s="42">
        <v>100</v>
      </c>
    </row>
    <row r="56" spans="2:10" x14ac:dyDescent="0.25">
      <c r="B56" s="33" t="s">
        <v>52</v>
      </c>
      <c r="C56" s="6">
        <v>250</v>
      </c>
      <c r="D56" s="24" t="s">
        <v>201</v>
      </c>
      <c r="E56" s="58">
        <v>36</v>
      </c>
      <c r="F56" s="59">
        <v>33</v>
      </c>
      <c r="G56" s="59">
        <v>28</v>
      </c>
      <c r="H56" s="38">
        <f t="shared" si="2"/>
        <v>21.255933333333335</v>
      </c>
      <c r="I56" s="25">
        <f t="shared" si="3"/>
        <v>8.5023733333333329</v>
      </c>
      <c r="J56" s="42">
        <v>250</v>
      </c>
    </row>
    <row r="57" spans="2:10" ht="25.5" x14ac:dyDescent="0.25">
      <c r="B57" s="33" t="s">
        <v>53</v>
      </c>
      <c r="C57" s="6">
        <v>250</v>
      </c>
      <c r="D57" s="24" t="s">
        <v>202</v>
      </c>
      <c r="E57" s="58">
        <v>2</v>
      </c>
      <c r="F57" s="59">
        <v>2.6</v>
      </c>
      <c r="G57" s="59">
        <v>2.2000000000000002</v>
      </c>
      <c r="H57" s="38">
        <f t="shared" si="2"/>
        <v>1.4901066666666665</v>
      </c>
      <c r="I57" s="25">
        <f t="shared" si="3"/>
        <v>0.59604266666666661</v>
      </c>
      <c r="J57" s="42">
        <v>250</v>
      </c>
    </row>
    <row r="58" spans="2:10" x14ac:dyDescent="0.25">
      <c r="B58" s="33" t="s">
        <v>54</v>
      </c>
      <c r="C58" s="6">
        <v>180</v>
      </c>
      <c r="D58" s="24" t="s">
        <v>196</v>
      </c>
      <c r="E58" s="58">
        <v>10.1</v>
      </c>
      <c r="F58" s="59">
        <v>10.1</v>
      </c>
      <c r="G58" s="59">
        <v>12.6</v>
      </c>
      <c r="H58" s="38">
        <f t="shared" si="2"/>
        <v>7.1875733333333329</v>
      </c>
      <c r="I58" s="25">
        <f t="shared" si="3"/>
        <v>3.9930962962962959</v>
      </c>
      <c r="J58" s="42">
        <v>180</v>
      </c>
    </row>
    <row r="59" spans="2:10" ht="30" customHeight="1" x14ac:dyDescent="0.25">
      <c r="B59" s="33" t="s">
        <v>55</v>
      </c>
      <c r="C59" s="6">
        <v>400</v>
      </c>
      <c r="D59" s="30" t="s">
        <v>215</v>
      </c>
      <c r="E59" s="58">
        <v>1.7</v>
      </c>
      <c r="F59" s="59">
        <v>1.7</v>
      </c>
      <c r="G59" s="59">
        <v>1.7</v>
      </c>
      <c r="H59" s="38">
        <f t="shared" si="2"/>
        <v>1.11758</v>
      </c>
      <c r="I59" s="25">
        <f t="shared" si="3"/>
        <v>0.279395</v>
      </c>
      <c r="J59" s="42">
        <v>400</v>
      </c>
    </row>
    <row r="60" spans="2:10" ht="25.5" x14ac:dyDescent="0.25">
      <c r="B60" s="33" t="s">
        <v>56</v>
      </c>
      <c r="C60" s="6">
        <v>160</v>
      </c>
      <c r="D60" s="24" t="s">
        <v>205</v>
      </c>
      <c r="E60" s="58">
        <v>62</v>
      </c>
      <c r="F60" s="59">
        <v>53.6</v>
      </c>
      <c r="G60" s="59">
        <v>49.7</v>
      </c>
      <c r="H60" s="38">
        <f t="shared" si="2"/>
        <v>36.222740000000002</v>
      </c>
      <c r="I60" s="25">
        <f t="shared" si="3"/>
        <v>22.639212499999999</v>
      </c>
      <c r="J60" s="42">
        <v>160</v>
      </c>
    </row>
    <row r="61" spans="2:10" x14ac:dyDescent="0.25">
      <c r="B61" s="33" t="s">
        <v>57</v>
      </c>
      <c r="C61" s="6">
        <v>160</v>
      </c>
      <c r="D61" s="24" t="s">
        <v>212</v>
      </c>
      <c r="E61" s="58">
        <v>6.3</v>
      </c>
      <c r="F61" s="59">
        <v>8.6</v>
      </c>
      <c r="G61" s="59">
        <v>8.6999999999999993</v>
      </c>
      <c r="H61" s="38">
        <f t="shared" si="2"/>
        <v>5.1715466666666661</v>
      </c>
      <c r="I61" s="25">
        <f t="shared" si="3"/>
        <v>3.2322166666666665</v>
      </c>
      <c r="J61" s="42">
        <v>160</v>
      </c>
    </row>
    <row r="62" spans="2:10" ht="33" customHeight="1" x14ac:dyDescent="0.25">
      <c r="B62" s="33" t="s">
        <v>58</v>
      </c>
      <c r="C62" s="6">
        <v>160</v>
      </c>
      <c r="D62" s="24" t="s">
        <v>183</v>
      </c>
      <c r="E62" s="58">
        <v>64.8</v>
      </c>
      <c r="F62" s="59">
        <v>73.5</v>
      </c>
      <c r="G62" s="59">
        <v>82.6</v>
      </c>
      <c r="H62" s="38">
        <f t="shared" si="2"/>
        <v>48.406553333333335</v>
      </c>
      <c r="I62" s="25">
        <f t="shared" si="3"/>
        <v>30.254095833333334</v>
      </c>
      <c r="J62" s="42">
        <v>160</v>
      </c>
    </row>
    <row r="63" spans="2:10" x14ac:dyDescent="0.25">
      <c r="B63" s="33" t="s">
        <v>86</v>
      </c>
      <c r="C63" s="6">
        <v>160</v>
      </c>
      <c r="D63" s="24" t="s">
        <v>66</v>
      </c>
      <c r="E63" s="58">
        <v>27.1</v>
      </c>
      <c r="F63" s="59">
        <v>27.3</v>
      </c>
      <c r="G63" s="59">
        <v>27.3</v>
      </c>
      <c r="H63" s="38">
        <f t="shared" si="2"/>
        <v>17.903193333333334</v>
      </c>
      <c r="I63" s="25">
        <f t="shared" si="3"/>
        <v>11.189495833333334</v>
      </c>
      <c r="J63" s="42">
        <v>160</v>
      </c>
    </row>
    <row r="64" spans="2:10" ht="30" x14ac:dyDescent="0.25">
      <c r="B64" s="33" t="s">
        <v>87</v>
      </c>
      <c r="C64" s="6">
        <v>160</v>
      </c>
      <c r="D64" s="24" t="s">
        <v>66</v>
      </c>
      <c r="E64" s="58">
        <v>0</v>
      </c>
      <c r="F64" s="59">
        <v>0</v>
      </c>
      <c r="G64" s="59">
        <v>0</v>
      </c>
      <c r="H64" s="38">
        <f t="shared" si="2"/>
        <v>0</v>
      </c>
      <c r="I64" s="25">
        <f t="shared" si="3"/>
        <v>0</v>
      </c>
      <c r="J64" s="42">
        <v>160</v>
      </c>
    </row>
    <row r="65" spans="2:10" ht="30" customHeight="1" x14ac:dyDescent="0.25">
      <c r="B65" s="33" t="s">
        <v>59</v>
      </c>
      <c r="C65" s="6">
        <v>250</v>
      </c>
      <c r="D65" s="30" t="s">
        <v>241</v>
      </c>
      <c r="E65" s="58">
        <v>136.6</v>
      </c>
      <c r="F65" s="59">
        <v>92.7</v>
      </c>
      <c r="G65" s="59">
        <v>115.2</v>
      </c>
      <c r="H65" s="38">
        <f t="shared" si="2"/>
        <v>75.491433333333333</v>
      </c>
      <c r="I65" s="25">
        <f t="shared" si="3"/>
        <v>30.196573333333333</v>
      </c>
      <c r="J65" s="42">
        <v>250</v>
      </c>
    </row>
    <row r="66" spans="2:10" ht="25.5" x14ac:dyDescent="0.25">
      <c r="B66" s="35" t="s">
        <v>60</v>
      </c>
      <c r="C66" s="6">
        <v>400</v>
      </c>
      <c r="D66" s="30" t="s">
        <v>214</v>
      </c>
      <c r="E66" s="58">
        <v>0</v>
      </c>
      <c r="F66" s="59">
        <v>0</v>
      </c>
      <c r="G66" s="59">
        <v>0</v>
      </c>
      <c r="H66" s="38">
        <f t="shared" si="2"/>
        <v>0</v>
      </c>
      <c r="I66" s="25">
        <f t="shared" si="3"/>
        <v>0</v>
      </c>
      <c r="J66" s="42">
        <v>400</v>
      </c>
    </row>
    <row r="67" spans="2:10" ht="25.5" x14ac:dyDescent="0.25">
      <c r="B67" s="33" t="s">
        <v>61</v>
      </c>
      <c r="C67" s="6">
        <v>250</v>
      </c>
      <c r="D67" s="24" t="s">
        <v>178</v>
      </c>
      <c r="E67" s="58">
        <v>33.4</v>
      </c>
      <c r="F67" s="59">
        <v>29.7</v>
      </c>
      <c r="G67" s="59">
        <v>38.200000000000003</v>
      </c>
      <c r="H67" s="38">
        <f t="shared" si="2"/>
        <v>22.198206666666668</v>
      </c>
      <c r="I67" s="25">
        <f t="shared" si="3"/>
        <v>8.8792826666666667</v>
      </c>
      <c r="J67" s="42">
        <v>250</v>
      </c>
    </row>
    <row r="68" spans="2:10" x14ac:dyDescent="0.25">
      <c r="B68" s="33" t="s">
        <v>62</v>
      </c>
      <c r="C68" s="6">
        <v>180</v>
      </c>
      <c r="D68" s="24" t="s">
        <v>179</v>
      </c>
      <c r="E68" s="58">
        <v>4.2</v>
      </c>
      <c r="F68" s="59">
        <v>5.2</v>
      </c>
      <c r="G68" s="59">
        <v>4.9000000000000004</v>
      </c>
      <c r="H68" s="38">
        <f t="shared" si="2"/>
        <v>3.1336066666666667</v>
      </c>
      <c r="I68" s="25">
        <f t="shared" si="3"/>
        <v>1.7408925925925924</v>
      </c>
      <c r="J68" s="42">
        <v>180</v>
      </c>
    </row>
    <row r="69" spans="2:10" ht="25.5" x14ac:dyDescent="0.25">
      <c r="B69" s="33" t="s">
        <v>289</v>
      </c>
      <c r="C69" s="6">
        <v>100</v>
      </c>
      <c r="D69" s="24" t="s">
        <v>294</v>
      </c>
      <c r="E69" s="58">
        <v>12.5</v>
      </c>
      <c r="F69" s="59">
        <v>12.5</v>
      </c>
      <c r="G69" s="114">
        <v>13.3</v>
      </c>
      <c r="H69" s="38">
        <f t="shared" si="2"/>
        <v>8.3928066666666652</v>
      </c>
      <c r="I69" s="25">
        <f t="shared" si="3"/>
        <v>8.3928066666666652</v>
      </c>
      <c r="J69" s="55">
        <v>100</v>
      </c>
    </row>
    <row r="70" spans="2:10" x14ac:dyDescent="0.25">
      <c r="B70" s="33" t="s">
        <v>290</v>
      </c>
      <c r="C70" s="6">
        <v>100</v>
      </c>
      <c r="D70" s="24" t="s">
        <v>293</v>
      </c>
      <c r="E70" s="58">
        <v>12.5</v>
      </c>
      <c r="F70" s="59">
        <v>12.3</v>
      </c>
      <c r="G70" s="114">
        <v>12.5</v>
      </c>
      <c r="H70" s="38">
        <f t="shared" si="2"/>
        <v>8.1736733333333316</v>
      </c>
      <c r="I70" s="25">
        <f t="shared" si="3"/>
        <v>8.1736733333333316</v>
      </c>
      <c r="J70" s="55">
        <v>100</v>
      </c>
    </row>
    <row r="71" spans="2:10" s="36" customFormat="1" x14ac:dyDescent="0.25">
      <c r="B71" s="33" t="s">
        <v>69</v>
      </c>
      <c r="C71" s="56">
        <v>160</v>
      </c>
      <c r="D71" s="57" t="s">
        <v>135</v>
      </c>
      <c r="E71" s="58">
        <v>15.4</v>
      </c>
      <c r="F71" s="59">
        <v>10.199999999999999</v>
      </c>
      <c r="G71" s="59">
        <v>12.7</v>
      </c>
      <c r="H71" s="38">
        <f t="shared" si="2"/>
        <v>8.3928066666666652</v>
      </c>
      <c r="I71" s="25">
        <f t="shared" si="3"/>
        <v>5.2455041666666657</v>
      </c>
      <c r="J71" s="42">
        <v>100</v>
      </c>
    </row>
    <row r="72" spans="2:10" ht="25.5" x14ac:dyDescent="0.25">
      <c r="B72" s="33" t="s">
        <v>29</v>
      </c>
      <c r="C72" s="56">
        <v>100</v>
      </c>
      <c r="D72" s="24" t="s">
        <v>136</v>
      </c>
      <c r="E72" s="58">
        <v>0</v>
      </c>
      <c r="F72" s="59">
        <v>1.8</v>
      </c>
      <c r="G72" s="59">
        <v>0</v>
      </c>
      <c r="H72" s="38">
        <f t="shared" si="2"/>
        <v>0.39443999999999996</v>
      </c>
      <c r="I72" s="25">
        <f t="shared" si="3"/>
        <v>0.39443999999999996</v>
      </c>
      <c r="J72" s="42">
        <v>100</v>
      </c>
    </row>
    <row r="73" spans="2:10" x14ac:dyDescent="0.25">
      <c r="B73" s="33" t="s">
        <v>44</v>
      </c>
      <c r="C73" s="56">
        <v>250</v>
      </c>
      <c r="D73" s="24" t="s">
        <v>137</v>
      </c>
      <c r="E73" s="58">
        <v>22.4</v>
      </c>
      <c r="F73" s="59">
        <v>9.8000000000000007</v>
      </c>
      <c r="G73" s="59">
        <v>13.6</v>
      </c>
      <c r="H73" s="38">
        <f t="shared" si="2"/>
        <v>10.036306666666668</v>
      </c>
      <c r="I73" s="25">
        <f t="shared" si="3"/>
        <v>4.0145226666666671</v>
      </c>
      <c r="J73" s="42">
        <v>250</v>
      </c>
    </row>
    <row r="74" spans="2:10" x14ac:dyDescent="0.25">
      <c r="B74" s="33" t="s">
        <v>70</v>
      </c>
      <c r="C74" s="56">
        <v>100</v>
      </c>
      <c r="D74" s="57" t="s">
        <v>138</v>
      </c>
      <c r="E74" s="58">
        <v>21.3</v>
      </c>
      <c r="F74" s="59">
        <v>19.7</v>
      </c>
      <c r="G74" s="59">
        <v>18.100000000000001</v>
      </c>
      <c r="H74" s="38">
        <f t="shared" si="2"/>
        <v>12.95078</v>
      </c>
      <c r="I74" s="25">
        <f t="shared" si="3"/>
        <v>12.95078</v>
      </c>
      <c r="J74" s="42">
        <v>100</v>
      </c>
    </row>
    <row r="75" spans="2:10" x14ac:dyDescent="0.25">
      <c r="B75" s="33" t="s">
        <v>71</v>
      </c>
      <c r="C75" s="56">
        <v>400</v>
      </c>
      <c r="D75" s="57" t="s">
        <v>139</v>
      </c>
      <c r="E75" s="58">
        <v>25.2</v>
      </c>
      <c r="F75" s="59">
        <v>27.4</v>
      </c>
      <c r="G75" s="59">
        <v>19.8</v>
      </c>
      <c r="H75" s="38">
        <f t="shared" si="2"/>
        <v>15.865253333333332</v>
      </c>
      <c r="I75" s="25">
        <f t="shared" ref="I75:I105" si="4">(H75/C75)*100</f>
        <v>3.9663133333333329</v>
      </c>
      <c r="J75" s="42">
        <v>400</v>
      </c>
    </row>
    <row r="76" spans="2:10" x14ac:dyDescent="0.25">
      <c r="B76" s="33" t="s">
        <v>72</v>
      </c>
      <c r="C76" s="56">
        <v>250</v>
      </c>
      <c r="D76" s="57" t="s">
        <v>140</v>
      </c>
      <c r="E76" s="58">
        <v>88</v>
      </c>
      <c r="F76" s="59">
        <v>114.7</v>
      </c>
      <c r="G76" s="59">
        <v>116</v>
      </c>
      <c r="H76" s="38">
        <f t="shared" si="2"/>
        <v>69.837793333333337</v>
      </c>
      <c r="I76" s="25">
        <f t="shared" si="4"/>
        <v>27.935117333333338</v>
      </c>
      <c r="J76" s="42">
        <v>250</v>
      </c>
    </row>
    <row r="77" spans="2:10" x14ac:dyDescent="0.25">
      <c r="B77" s="33" t="s">
        <v>73</v>
      </c>
      <c r="C77" s="56">
        <v>100</v>
      </c>
      <c r="D77" s="24" t="s">
        <v>141</v>
      </c>
      <c r="E77" s="58">
        <v>13.3</v>
      </c>
      <c r="F77" s="59">
        <v>13.6</v>
      </c>
      <c r="G77" s="59">
        <v>15.7</v>
      </c>
      <c r="H77" s="38">
        <f t="shared" si="2"/>
        <v>9.3350799999999978</v>
      </c>
      <c r="I77" s="25">
        <f t="shared" si="4"/>
        <v>9.3350799999999978</v>
      </c>
      <c r="J77" s="42">
        <v>100</v>
      </c>
    </row>
    <row r="78" spans="2:10" ht="32.25" customHeight="1" x14ac:dyDescent="0.25">
      <c r="B78" s="33" t="s">
        <v>74</v>
      </c>
      <c r="C78" s="56">
        <v>160</v>
      </c>
      <c r="D78" s="24" t="s">
        <v>142</v>
      </c>
      <c r="E78" s="58">
        <v>28.4</v>
      </c>
      <c r="F78" s="59">
        <v>29.3</v>
      </c>
      <c r="G78" s="59">
        <v>32.200000000000003</v>
      </c>
      <c r="H78" s="38">
        <f t="shared" si="2"/>
        <v>19.700086666666667</v>
      </c>
      <c r="I78" s="25">
        <f t="shared" si="4"/>
        <v>12.312554166666667</v>
      </c>
      <c r="J78" s="42">
        <v>160</v>
      </c>
    </row>
    <row r="79" spans="2:10" x14ac:dyDescent="0.25">
      <c r="B79" s="33" t="s">
        <v>75</v>
      </c>
      <c r="C79" s="56">
        <v>100</v>
      </c>
      <c r="D79" s="24" t="s">
        <v>143</v>
      </c>
      <c r="E79" s="58">
        <v>26.2</v>
      </c>
      <c r="F79" s="59">
        <v>28.4</v>
      </c>
      <c r="G79" s="59">
        <v>36</v>
      </c>
      <c r="H79" s="38">
        <f t="shared" si="2"/>
        <v>19.853479999999998</v>
      </c>
      <c r="I79" s="25">
        <f t="shared" si="4"/>
        <v>19.853479999999998</v>
      </c>
      <c r="J79" s="42">
        <v>100</v>
      </c>
    </row>
    <row r="80" spans="2:10" x14ac:dyDescent="0.25">
      <c r="B80" s="33" t="s">
        <v>76</v>
      </c>
      <c r="C80" s="56">
        <v>100</v>
      </c>
      <c r="D80" s="24" t="s">
        <v>144</v>
      </c>
      <c r="E80" s="58">
        <v>7.5</v>
      </c>
      <c r="F80" s="59">
        <v>13</v>
      </c>
      <c r="G80" s="59">
        <v>10.199999999999999</v>
      </c>
      <c r="H80" s="38">
        <f t="shared" si="2"/>
        <v>6.7273933333333327</v>
      </c>
      <c r="I80" s="25">
        <f t="shared" si="4"/>
        <v>6.7273933333333327</v>
      </c>
      <c r="J80" s="42">
        <v>100</v>
      </c>
    </row>
    <row r="81" spans="2:10" x14ac:dyDescent="0.25">
      <c r="B81" s="33" t="s">
        <v>77</v>
      </c>
      <c r="C81" s="56">
        <v>100</v>
      </c>
      <c r="D81" s="24" t="s">
        <v>144</v>
      </c>
      <c r="E81" s="58">
        <v>38.6</v>
      </c>
      <c r="F81" s="59">
        <v>24.2</v>
      </c>
      <c r="G81" s="59">
        <v>16.8</v>
      </c>
      <c r="H81" s="38">
        <f t="shared" si="2"/>
        <v>17.443013333333333</v>
      </c>
      <c r="I81" s="25">
        <f t="shared" si="4"/>
        <v>17.443013333333333</v>
      </c>
      <c r="J81" s="42">
        <v>100</v>
      </c>
    </row>
    <row r="82" spans="2:10" ht="25.5" x14ac:dyDescent="0.25">
      <c r="B82" s="33" t="s">
        <v>145</v>
      </c>
      <c r="C82" s="56">
        <v>100</v>
      </c>
      <c r="D82" s="24" t="s">
        <v>146</v>
      </c>
      <c r="E82" s="58">
        <v>0</v>
      </c>
      <c r="F82" s="59">
        <v>0</v>
      </c>
      <c r="G82" s="59">
        <v>0</v>
      </c>
      <c r="H82" s="38">
        <f t="shared" si="2"/>
        <v>0</v>
      </c>
      <c r="I82" s="25">
        <f t="shared" ref="I82" si="5">(H82/C82)*100</f>
        <v>0</v>
      </c>
      <c r="J82" s="42">
        <v>100</v>
      </c>
    </row>
    <row r="83" spans="2:10" x14ac:dyDescent="0.25">
      <c r="B83" s="33" t="s">
        <v>78</v>
      </c>
      <c r="C83" s="56">
        <v>250</v>
      </c>
      <c r="D83" s="24" t="s">
        <v>144</v>
      </c>
      <c r="E83" s="58">
        <v>41</v>
      </c>
      <c r="F83" s="59">
        <v>54</v>
      </c>
      <c r="G83" s="59">
        <v>76</v>
      </c>
      <c r="H83" s="38">
        <f t="shared" si="2"/>
        <v>37.471800000000002</v>
      </c>
      <c r="I83" s="25">
        <f t="shared" si="4"/>
        <v>14.988720000000001</v>
      </c>
      <c r="J83" s="42">
        <v>250</v>
      </c>
    </row>
    <row r="84" spans="2:10" ht="25.5" x14ac:dyDescent="0.25">
      <c r="B84" s="33" t="s">
        <v>79</v>
      </c>
      <c r="C84" s="56">
        <v>60</v>
      </c>
      <c r="D84" s="24" t="s">
        <v>147</v>
      </c>
      <c r="E84" s="58">
        <v>16.2</v>
      </c>
      <c r="F84" s="59">
        <v>28.2</v>
      </c>
      <c r="G84" s="59">
        <v>27.4</v>
      </c>
      <c r="H84" s="38">
        <f t="shared" si="2"/>
        <v>15.733773333333334</v>
      </c>
      <c r="I84" s="25">
        <f t="shared" si="4"/>
        <v>26.222955555555554</v>
      </c>
      <c r="J84" s="42">
        <v>60</v>
      </c>
    </row>
    <row r="85" spans="2:10" x14ac:dyDescent="0.25">
      <c r="B85" s="33" t="s">
        <v>80</v>
      </c>
      <c r="C85" s="56">
        <v>250</v>
      </c>
      <c r="D85" s="24" t="s">
        <v>148</v>
      </c>
      <c r="E85" s="58">
        <v>47.2</v>
      </c>
      <c r="F85" s="59">
        <v>68.5</v>
      </c>
      <c r="G85" s="59">
        <v>37.5</v>
      </c>
      <c r="H85" s="38">
        <f t="shared" si="2"/>
        <v>33.571226666666661</v>
      </c>
      <c r="I85" s="25">
        <f t="shared" si="4"/>
        <v>13.428490666666665</v>
      </c>
      <c r="J85" s="42">
        <v>260</v>
      </c>
    </row>
    <row r="86" spans="2:10" x14ac:dyDescent="0.25">
      <c r="B86" s="33" t="s">
        <v>81</v>
      </c>
      <c r="C86" s="56">
        <v>63</v>
      </c>
      <c r="D86" s="24" t="s">
        <v>149</v>
      </c>
      <c r="E86" s="58">
        <v>3.9</v>
      </c>
      <c r="F86" s="59">
        <v>2.6</v>
      </c>
      <c r="G86" s="59">
        <v>3.8</v>
      </c>
      <c r="H86" s="38">
        <f t="shared" si="2"/>
        <v>2.2570733333333335</v>
      </c>
      <c r="I86" s="25">
        <f t="shared" si="4"/>
        <v>3.5826560846560849</v>
      </c>
      <c r="J86" s="42">
        <v>63</v>
      </c>
    </row>
    <row r="87" spans="2:10" x14ac:dyDescent="0.25">
      <c r="B87" s="33" t="s">
        <v>82</v>
      </c>
      <c r="C87" s="56">
        <v>63</v>
      </c>
      <c r="D87" s="24" t="s">
        <v>252</v>
      </c>
      <c r="E87" s="58">
        <v>0</v>
      </c>
      <c r="F87" s="59">
        <v>0</v>
      </c>
      <c r="G87" s="59">
        <v>0</v>
      </c>
      <c r="H87" s="38">
        <f t="shared" si="2"/>
        <v>0</v>
      </c>
      <c r="I87" s="25">
        <f t="shared" si="4"/>
        <v>0</v>
      </c>
      <c r="J87" s="42">
        <v>63</v>
      </c>
    </row>
    <row r="88" spans="2:10" ht="25.5" customHeight="1" x14ac:dyDescent="0.25">
      <c r="B88" s="33" t="s">
        <v>237</v>
      </c>
      <c r="C88" s="56">
        <v>400</v>
      </c>
      <c r="D88" s="92" t="s">
        <v>151</v>
      </c>
      <c r="E88" s="58">
        <v>122</v>
      </c>
      <c r="F88" s="59">
        <v>116</v>
      </c>
      <c r="G88" s="59">
        <v>109</v>
      </c>
      <c r="H88" s="38">
        <f t="shared" si="2"/>
        <v>76.039266666666663</v>
      </c>
      <c r="I88" s="25">
        <f t="shared" si="4"/>
        <v>19.009816666666666</v>
      </c>
      <c r="J88" s="42">
        <v>400</v>
      </c>
    </row>
    <row r="89" spans="2:10" x14ac:dyDescent="0.25">
      <c r="B89" s="33" t="s">
        <v>238</v>
      </c>
      <c r="C89" s="56">
        <v>400</v>
      </c>
      <c r="D89" s="94"/>
      <c r="E89" s="58">
        <v>55</v>
      </c>
      <c r="F89" s="59">
        <v>62</v>
      </c>
      <c r="G89" s="59">
        <v>71</v>
      </c>
      <c r="H89" s="38">
        <f t="shared" si="2"/>
        <v>41.197066666666665</v>
      </c>
      <c r="I89" s="25">
        <f t="shared" si="4"/>
        <v>10.299266666666666</v>
      </c>
      <c r="J89" s="42">
        <v>400</v>
      </c>
    </row>
    <row r="90" spans="2:10" x14ac:dyDescent="0.25">
      <c r="B90" s="33" t="s">
        <v>239</v>
      </c>
      <c r="C90" s="56">
        <v>250</v>
      </c>
      <c r="D90" s="94"/>
      <c r="E90" s="58">
        <v>42</v>
      </c>
      <c r="F90" s="59">
        <v>48</v>
      </c>
      <c r="G90" s="59">
        <v>24</v>
      </c>
      <c r="H90" s="38">
        <f t="shared" si="2"/>
        <v>24.981199999999998</v>
      </c>
      <c r="I90" s="25">
        <f t="shared" si="4"/>
        <v>9.9924799999999987</v>
      </c>
      <c r="J90" s="42">
        <v>250</v>
      </c>
    </row>
    <row r="91" spans="2:10" x14ac:dyDescent="0.25">
      <c r="B91" s="33" t="s">
        <v>240</v>
      </c>
      <c r="C91" s="56">
        <v>250</v>
      </c>
      <c r="D91" s="93"/>
      <c r="E91" s="58">
        <v>8.8000000000000007</v>
      </c>
      <c r="F91" s="59">
        <v>15.1</v>
      </c>
      <c r="G91" s="59">
        <v>15</v>
      </c>
      <c r="H91" s="38">
        <f t="shared" si="2"/>
        <v>8.5242866666666668</v>
      </c>
      <c r="I91" s="25">
        <f t="shared" si="4"/>
        <v>3.4097146666666669</v>
      </c>
      <c r="J91" s="42">
        <v>250</v>
      </c>
    </row>
    <row r="92" spans="2:10" ht="24" customHeight="1" x14ac:dyDescent="0.25">
      <c r="B92" s="33" t="s">
        <v>152</v>
      </c>
      <c r="C92" s="56">
        <v>630</v>
      </c>
      <c r="D92" s="92" t="s">
        <v>156</v>
      </c>
      <c r="E92" s="58">
        <v>126</v>
      </c>
      <c r="F92" s="59">
        <v>132</v>
      </c>
      <c r="G92" s="59">
        <v>106</v>
      </c>
      <c r="H92" s="38">
        <f t="shared" si="2"/>
        <v>79.764533333333318</v>
      </c>
      <c r="I92" s="25">
        <f t="shared" si="4"/>
        <v>12.661037037037035</v>
      </c>
      <c r="J92" s="42">
        <v>630</v>
      </c>
    </row>
    <row r="93" spans="2:10" ht="22.5" customHeight="1" x14ac:dyDescent="0.25">
      <c r="B93" s="33" t="s">
        <v>153</v>
      </c>
      <c r="C93" s="56">
        <v>630</v>
      </c>
      <c r="D93" s="93"/>
      <c r="E93" s="58">
        <v>55</v>
      </c>
      <c r="F93" s="59">
        <v>48</v>
      </c>
      <c r="G93" s="59">
        <v>54</v>
      </c>
      <c r="H93" s="38">
        <f t="shared" si="2"/>
        <v>34.403933333333335</v>
      </c>
      <c r="I93" s="25">
        <f t="shared" si="4"/>
        <v>5.460941798941799</v>
      </c>
      <c r="J93" s="42">
        <v>630</v>
      </c>
    </row>
    <row r="94" spans="2:10" ht="15" customHeight="1" x14ac:dyDescent="0.25">
      <c r="B94" s="33" t="s">
        <v>154</v>
      </c>
      <c r="C94" s="56">
        <v>250</v>
      </c>
      <c r="D94" s="92" t="s">
        <v>151</v>
      </c>
      <c r="E94" s="58">
        <v>38</v>
      </c>
      <c r="F94" s="59">
        <v>31</v>
      </c>
      <c r="G94" s="59">
        <v>22</v>
      </c>
      <c r="H94" s="38">
        <f t="shared" si="2"/>
        <v>19.94113333333333</v>
      </c>
      <c r="I94" s="25">
        <f t="shared" si="4"/>
        <v>7.9764533333333318</v>
      </c>
      <c r="J94" s="42">
        <v>250</v>
      </c>
    </row>
    <row r="95" spans="2:10" x14ac:dyDescent="0.25">
      <c r="B95" s="33" t="s">
        <v>155</v>
      </c>
      <c r="C95" s="56">
        <v>250</v>
      </c>
      <c r="D95" s="93"/>
      <c r="E95" s="58">
        <v>44</v>
      </c>
      <c r="F95" s="59">
        <v>78</v>
      </c>
      <c r="G95" s="59">
        <v>72</v>
      </c>
      <c r="H95" s="38">
        <f t="shared" si="2"/>
        <v>42.51186666666667</v>
      </c>
      <c r="I95" s="25">
        <f t="shared" si="4"/>
        <v>17.004746666666666</v>
      </c>
      <c r="J95" s="42">
        <v>250</v>
      </c>
    </row>
    <row r="96" spans="2:10" ht="25.5" x14ac:dyDescent="0.25">
      <c r="B96" s="33" t="s">
        <v>83</v>
      </c>
      <c r="C96" s="56">
        <v>100</v>
      </c>
      <c r="D96" s="24" t="s">
        <v>150</v>
      </c>
      <c r="E96" s="58">
        <v>5.2</v>
      </c>
      <c r="F96" s="59">
        <v>1.8</v>
      </c>
      <c r="G96" s="59">
        <v>2.4</v>
      </c>
      <c r="H96" s="38">
        <f t="shared" si="2"/>
        <v>2.0598533333333333</v>
      </c>
      <c r="I96" s="25">
        <f t="shared" si="4"/>
        <v>2.0598533333333333</v>
      </c>
      <c r="J96" s="42">
        <v>100</v>
      </c>
    </row>
    <row r="97" spans="2:10" ht="24" customHeight="1" x14ac:dyDescent="0.25">
      <c r="B97" s="33" t="s">
        <v>84</v>
      </c>
      <c r="C97" s="56">
        <v>160</v>
      </c>
      <c r="D97" s="90" t="s">
        <v>170</v>
      </c>
      <c r="E97" s="58">
        <v>29.6</v>
      </c>
      <c r="F97" s="59">
        <v>22.8</v>
      </c>
      <c r="G97" s="59">
        <v>34.5</v>
      </c>
      <c r="H97" s="38">
        <f t="shared" si="2"/>
        <v>19.042686666666668</v>
      </c>
      <c r="I97" s="25">
        <f t="shared" si="4"/>
        <v>11.901679166666668</v>
      </c>
      <c r="J97" s="42">
        <v>160</v>
      </c>
    </row>
    <row r="98" spans="2:10" ht="18" customHeight="1" x14ac:dyDescent="0.25">
      <c r="B98" s="33" t="s">
        <v>85</v>
      </c>
      <c r="C98" s="56">
        <v>100</v>
      </c>
      <c r="D98" s="91"/>
      <c r="E98" s="58">
        <v>52.3</v>
      </c>
      <c r="F98" s="59">
        <v>44.2</v>
      </c>
      <c r="G98" s="59">
        <v>33.299999999999997</v>
      </c>
      <c r="H98" s="38">
        <f t="shared" si="2"/>
        <v>28.443506666666671</v>
      </c>
      <c r="I98" s="25">
        <f t="shared" si="4"/>
        <v>28.443506666666675</v>
      </c>
      <c r="J98" s="42">
        <v>100</v>
      </c>
    </row>
    <row r="99" spans="2:10" x14ac:dyDescent="0.25">
      <c r="B99" s="33" t="s">
        <v>94</v>
      </c>
      <c r="C99" s="56">
        <v>250</v>
      </c>
      <c r="D99" s="24" t="s">
        <v>169</v>
      </c>
      <c r="E99" s="58">
        <v>13.8</v>
      </c>
      <c r="F99" s="59">
        <v>21</v>
      </c>
      <c r="G99" s="59">
        <v>17.399999999999999</v>
      </c>
      <c r="H99" s="38">
        <f t="shared" si="2"/>
        <v>11.438759999999998</v>
      </c>
      <c r="I99" s="25">
        <f t="shared" si="4"/>
        <v>4.5755039999999996</v>
      </c>
      <c r="J99" s="42">
        <v>250</v>
      </c>
    </row>
    <row r="100" spans="2:10" ht="25.5" x14ac:dyDescent="0.25">
      <c r="B100" s="33" t="s">
        <v>95</v>
      </c>
      <c r="C100" s="56">
        <v>160</v>
      </c>
      <c r="D100" s="24" t="s">
        <v>174</v>
      </c>
      <c r="E100" s="58">
        <v>0</v>
      </c>
      <c r="F100" s="59">
        <v>0</v>
      </c>
      <c r="G100" s="59">
        <v>12.4</v>
      </c>
      <c r="H100" s="38">
        <f t="shared" si="2"/>
        <v>2.7172533333333337</v>
      </c>
      <c r="I100" s="25">
        <f t="shared" si="4"/>
        <v>1.6982833333333336</v>
      </c>
      <c r="J100" s="42">
        <v>160</v>
      </c>
    </row>
    <row r="101" spans="2:10" ht="25.5" x14ac:dyDescent="0.25">
      <c r="B101" s="33" t="s">
        <v>96</v>
      </c>
      <c r="C101" s="56">
        <v>250</v>
      </c>
      <c r="D101" s="24" t="s">
        <v>168</v>
      </c>
      <c r="E101" s="58">
        <v>66.3</v>
      </c>
      <c r="F101" s="59">
        <v>56.2</v>
      </c>
      <c r="G101" s="59">
        <v>79.900000000000006</v>
      </c>
      <c r="H101" s="38">
        <f t="shared" si="2"/>
        <v>44.352586666666667</v>
      </c>
      <c r="I101" s="25">
        <f t="shared" si="4"/>
        <v>17.741034666666668</v>
      </c>
      <c r="J101" s="42">
        <v>250</v>
      </c>
    </row>
    <row r="102" spans="2:10" x14ac:dyDescent="0.25">
      <c r="B102" s="33" t="s">
        <v>97</v>
      </c>
      <c r="C102" s="56">
        <v>100</v>
      </c>
      <c r="D102" s="24" t="s">
        <v>169</v>
      </c>
      <c r="E102" s="58">
        <v>13.7</v>
      </c>
      <c r="F102" s="59">
        <v>10.4</v>
      </c>
      <c r="G102" s="59">
        <v>8.6999999999999993</v>
      </c>
      <c r="H102" s="38">
        <f t="shared" si="2"/>
        <v>7.1875733333333329</v>
      </c>
      <c r="I102" s="25">
        <f t="shared" si="4"/>
        <v>7.1875733333333329</v>
      </c>
      <c r="J102" s="42">
        <v>100</v>
      </c>
    </row>
    <row r="103" spans="2:10" ht="25.5" x14ac:dyDescent="0.25">
      <c r="B103" s="33" t="s">
        <v>98</v>
      </c>
      <c r="C103" s="56">
        <v>63</v>
      </c>
      <c r="D103" s="24" t="s">
        <v>171</v>
      </c>
      <c r="E103" s="58">
        <v>1.8</v>
      </c>
      <c r="F103" s="59">
        <v>0.6</v>
      </c>
      <c r="G103" s="59">
        <v>0</v>
      </c>
      <c r="H103" s="38">
        <f t="shared" si="2"/>
        <v>0.52591999999999994</v>
      </c>
      <c r="I103" s="25">
        <f t="shared" si="4"/>
        <v>0.83479365079365075</v>
      </c>
      <c r="J103" s="42">
        <v>63</v>
      </c>
    </row>
    <row r="104" spans="2:10" x14ac:dyDescent="0.25">
      <c r="B104" s="33" t="s">
        <v>173</v>
      </c>
      <c r="C104" s="56">
        <v>250</v>
      </c>
      <c r="D104" s="24" t="s">
        <v>172</v>
      </c>
      <c r="E104" s="58">
        <v>33.799999999999997</v>
      </c>
      <c r="F104" s="59">
        <v>33.799999999999997</v>
      </c>
      <c r="G104" s="59">
        <v>33.799999999999997</v>
      </c>
      <c r="H104" s="38">
        <f t="shared" si="2"/>
        <v>22.220119999999998</v>
      </c>
      <c r="I104" s="25">
        <f t="shared" si="4"/>
        <v>8.8880479999999995</v>
      </c>
      <c r="J104" s="42">
        <v>250</v>
      </c>
    </row>
    <row r="105" spans="2:10" ht="30" x14ac:dyDescent="0.25">
      <c r="B105" s="33" t="s">
        <v>236</v>
      </c>
      <c r="C105" s="56">
        <v>250</v>
      </c>
      <c r="D105" s="24" t="s">
        <v>172</v>
      </c>
      <c r="E105" s="58">
        <v>0</v>
      </c>
      <c r="F105" s="59">
        <v>0</v>
      </c>
      <c r="G105" s="59">
        <v>0</v>
      </c>
      <c r="H105" s="38">
        <f t="shared" si="2"/>
        <v>0</v>
      </c>
      <c r="I105" s="25">
        <f t="shared" si="4"/>
        <v>0</v>
      </c>
      <c r="J105" s="42">
        <v>250</v>
      </c>
    </row>
    <row r="106" spans="2:10" ht="25.5" x14ac:dyDescent="0.25">
      <c r="B106" s="33" t="s">
        <v>99</v>
      </c>
      <c r="C106" s="56">
        <v>250</v>
      </c>
      <c r="D106" s="24" t="s">
        <v>157</v>
      </c>
      <c r="E106" s="58">
        <v>28</v>
      </c>
      <c r="F106" s="59">
        <v>29.6</v>
      </c>
      <c r="G106" s="59">
        <v>35.200000000000003</v>
      </c>
      <c r="H106" s="38">
        <f t="shared" si="2"/>
        <v>20.335573333333336</v>
      </c>
      <c r="I106" s="25">
        <f t="shared" ref="I106:I142" si="6">(H106/C106)*100</f>
        <v>8.1342293333333338</v>
      </c>
      <c r="J106" s="42">
        <v>250</v>
      </c>
    </row>
    <row r="107" spans="2:10" x14ac:dyDescent="0.25">
      <c r="B107" s="33" t="s">
        <v>100</v>
      </c>
      <c r="C107" s="56">
        <v>250</v>
      </c>
      <c r="D107" s="24" t="s">
        <v>158</v>
      </c>
      <c r="E107" s="58">
        <v>22</v>
      </c>
      <c r="F107" s="59">
        <v>22</v>
      </c>
      <c r="G107" s="59">
        <v>22.6</v>
      </c>
      <c r="H107" s="38">
        <f t="shared" si="2"/>
        <v>14.594279999999999</v>
      </c>
      <c r="I107" s="25">
        <f t="shared" si="6"/>
        <v>5.8377119999999998</v>
      </c>
      <c r="J107" s="42">
        <v>250</v>
      </c>
    </row>
    <row r="108" spans="2:10" ht="25.5" x14ac:dyDescent="0.25">
      <c r="B108" s="33" t="s">
        <v>101</v>
      </c>
      <c r="C108" s="56">
        <v>100</v>
      </c>
      <c r="D108" s="24" t="s">
        <v>159</v>
      </c>
      <c r="E108" s="58">
        <v>10.199999999999999</v>
      </c>
      <c r="F108" s="59">
        <v>12</v>
      </c>
      <c r="G108" s="59">
        <v>5.6</v>
      </c>
      <c r="H108" s="38">
        <f t="shared" si="2"/>
        <v>6.0919066666666666</v>
      </c>
      <c r="I108" s="25">
        <f t="shared" si="6"/>
        <v>6.0919066666666666</v>
      </c>
      <c r="J108" s="42">
        <v>100</v>
      </c>
    </row>
    <row r="109" spans="2:10" ht="38.25" x14ac:dyDescent="0.25">
      <c r="B109" s="33" t="s">
        <v>102</v>
      </c>
      <c r="C109" s="56">
        <v>250</v>
      </c>
      <c r="D109" s="24" t="s">
        <v>160</v>
      </c>
      <c r="E109" s="115">
        <v>40</v>
      </c>
      <c r="F109" s="116">
        <v>36.1</v>
      </c>
      <c r="G109" s="116">
        <v>42.9</v>
      </c>
      <c r="H109" s="38">
        <f t="shared" si="2"/>
        <v>26.076866666666664</v>
      </c>
      <c r="I109" s="25">
        <f t="shared" si="6"/>
        <v>10.430746666666666</v>
      </c>
      <c r="J109" s="54">
        <v>250</v>
      </c>
    </row>
    <row r="110" spans="2:10" x14ac:dyDescent="0.25">
      <c r="B110" s="33" t="s">
        <v>103</v>
      </c>
      <c r="C110" s="56">
        <v>250</v>
      </c>
      <c r="D110" s="24" t="s">
        <v>161</v>
      </c>
      <c r="E110" s="58">
        <v>96</v>
      </c>
      <c r="F110" s="59">
        <v>86.3</v>
      </c>
      <c r="G110" s="59">
        <v>75.900000000000006</v>
      </c>
      <c r="H110" s="38">
        <f t="shared" si="2"/>
        <v>56.580226666666668</v>
      </c>
      <c r="I110" s="25">
        <f t="shared" si="6"/>
        <v>22.632090666666667</v>
      </c>
      <c r="J110" s="42">
        <v>250</v>
      </c>
    </row>
    <row r="111" spans="2:10" x14ac:dyDescent="0.25">
      <c r="B111" s="33" t="s">
        <v>104</v>
      </c>
      <c r="C111" s="56">
        <v>160</v>
      </c>
      <c r="D111" s="24" t="s">
        <v>161</v>
      </c>
      <c r="E111" s="58">
        <v>42</v>
      </c>
      <c r="F111" s="59">
        <v>68</v>
      </c>
      <c r="G111" s="59">
        <v>63</v>
      </c>
      <c r="H111" s="38">
        <f t="shared" si="2"/>
        <v>37.910066666666665</v>
      </c>
      <c r="I111" s="9">
        <f t="shared" si="6"/>
        <v>23.693791666666666</v>
      </c>
      <c r="J111" s="42">
        <v>160</v>
      </c>
    </row>
    <row r="112" spans="2:10" x14ac:dyDescent="0.25">
      <c r="B112" s="33" t="s">
        <v>105</v>
      </c>
      <c r="C112" s="56">
        <v>250</v>
      </c>
      <c r="D112" s="24" t="s">
        <v>161</v>
      </c>
      <c r="E112" s="58">
        <v>62</v>
      </c>
      <c r="F112" s="59">
        <v>55</v>
      </c>
      <c r="G112" s="59">
        <v>48</v>
      </c>
      <c r="H112" s="38">
        <f t="shared" si="2"/>
        <v>36.156999999999996</v>
      </c>
      <c r="I112" s="9">
        <f t="shared" si="6"/>
        <v>14.462799999999998</v>
      </c>
      <c r="J112" s="42">
        <v>250</v>
      </c>
    </row>
    <row r="113" spans="2:10" x14ac:dyDescent="0.25">
      <c r="B113" s="33" t="s">
        <v>106</v>
      </c>
      <c r="C113" s="56">
        <v>250</v>
      </c>
      <c r="D113" s="24" t="s">
        <v>162</v>
      </c>
      <c r="E113" s="58">
        <v>8.6</v>
      </c>
      <c r="F113" s="59">
        <v>6.2</v>
      </c>
      <c r="G113" s="59">
        <v>9.4</v>
      </c>
      <c r="H113" s="38">
        <f t="shared" si="2"/>
        <v>5.3030266666666677</v>
      </c>
      <c r="I113" s="9">
        <f t="shared" si="6"/>
        <v>2.1212106666666672</v>
      </c>
      <c r="J113" s="42">
        <v>250</v>
      </c>
    </row>
    <row r="114" spans="2:10" ht="38.25" x14ac:dyDescent="0.25">
      <c r="B114" s="33" t="s">
        <v>107</v>
      </c>
      <c r="C114" s="56">
        <v>560</v>
      </c>
      <c r="D114" s="24" t="s">
        <v>163</v>
      </c>
      <c r="E114" s="58">
        <v>96</v>
      </c>
      <c r="F114" s="59">
        <v>117</v>
      </c>
      <c r="G114" s="59">
        <v>121</v>
      </c>
      <c r="H114" s="38">
        <f t="shared" si="2"/>
        <v>73.190533333333335</v>
      </c>
      <c r="I114" s="9">
        <f t="shared" si="6"/>
        <v>13.069738095238096</v>
      </c>
      <c r="J114" s="42">
        <v>560</v>
      </c>
    </row>
    <row r="115" spans="2:10" x14ac:dyDescent="0.25">
      <c r="B115" s="33" t="s">
        <v>108</v>
      </c>
      <c r="C115" s="56">
        <v>560</v>
      </c>
      <c r="D115" s="24" t="s">
        <v>164</v>
      </c>
      <c r="E115" s="58">
        <v>14.8</v>
      </c>
      <c r="F115" s="59">
        <v>21.6</v>
      </c>
      <c r="G115" s="59">
        <v>23.4</v>
      </c>
      <c r="H115" s="38">
        <f t="shared" si="2"/>
        <v>13.104173333333334</v>
      </c>
      <c r="I115" s="9">
        <f t="shared" si="6"/>
        <v>2.3400309523809524</v>
      </c>
      <c r="J115" s="42">
        <v>560</v>
      </c>
    </row>
    <row r="116" spans="2:10" ht="25.5" x14ac:dyDescent="0.25">
      <c r="B116" s="33" t="s">
        <v>109</v>
      </c>
      <c r="C116" s="56">
        <v>100</v>
      </c>
      <c r="D116" s="24" t="s">
        <v>165</v>
      </c>
      <c r="E116" s="58">
        <v>38</v>
      </c>
      <c r="F116" s="59">
        <v>46</v>
      </c>
      <c r="G116" s="59">
        <v>22</v>
      </c>
      <c r="H116" s="38">
        <f t="shared" si="2"/>
        <v>23.228133333333336</v>
      </c>
      <c r="I116" s="9">
        <f t="shared" si="6"/>
        <v>23.228133333333336</v>
      </c>
      <c r="J116" s="42">
        <v>100</v>
      </c>
    </row>
    <row r="117" spans="2:10" ht="25.5" x14ac:dyDescent="0.25">
      <c r="B117" s="33" t="s">
        <v>110</v>
      </c>
      <c r="C117" s="56">
        <v>100</v>
      </c>
      <c r="D117" s="24" t="s">
        <v>165</v>
      </c>
      <c r="E117" s="58">
        <v>22</v>
      </c>
      <c r="F117" s="59">
        <v>42</v>
      </c>
      <c r="G117" s="59">
        <v>27</v>
      </c>
      <c r="H117" s="38">
        <f t="shared" si="2"/>
        <v>19.94113333333333</v>
      </c>
      <c r="I117" s="9">
        <f t="shared" si="6"/>
        <v>19.94113333333333</v>
      </c>
      <c r="J117" s="42">
        <v>100</v>
      </c>
    </row>
    <row r="118" spans="2:10" ht="15.75" thickBot="1" x14ac:dyDescent="0.3">
      <c r="B118" s="33" t="s">
        <v>111</v>
      </c>
      <c r="C118" s="56">
        <v>100</v>
      </c>
      <c r="D118" s="24" t="s">
        <v>166</v>
      </c>
      <c r="E118" s="112">
        <v>7.2</v>
      </c>
      <c r="F118" s="113">
        <v>6.9</v>
      </c>
      <c r="G118" s="113">
        <v>6.9</v>
      </c>
      <c r="H118" s="38">
        <f t="shared" si="2"/>
        <v>4.6017999999999999</v>
      </c>
      <c r="I118" s="9">
        <f t="shared" si="6"/>
        <v>4.6017999999999999</v>
      </c>
      <c r="J118" s="42">
        <v>100</v>
      </c>
    </row>
    <row r="119" spans="2:10" s="36" customFormat="1" ht="15.75" thickBot="1" x14ac:dyDescent="0.3">
      <c r="B119" s="43" t="s">
        <v>245</v>
      </c>
      <c r="C119" s="41"/>
      <c r="D119" s="48" t="s">
        <v>244</v>
      </c>
      <c r="E119" s="87"/>
      <c r="F119" s="88"/>
      <c r="G119" s="88"/>
      <c r="H119" s="88"/>
      <c r="I119" s="89"/>
      <c r="J119" s="104" t="s">
        <v>244</v>
      </c>
    </row>
    <row r="120" spans="2:10" s="17" customFormat="1" x14ac:dyDescent="0.25">
      <c r="B120" s="33" t="s">
        <v>112</v>
      </c>
      <c r="C120" s="56">
        <v>250</v>
      </c>
      <c r="D120" s="24" t="s">
        <v>161</v>
      </c>
      <c r="E120" s="108">
        <v>64</v>
      </c>
      <c r="F120" s="109">
        <v>58</v>
      </c>
      <c r="G120" s="109">
        <v>52</v>
      </c>
      <c r="H120" s="60">
        <f t="shared" ref="H120:H175" si="7">(E120+F120+G120)/3*0.38*1.73</f>
        <v>38.129199999999997</v>
      </c>
      <c r="I120" s="9">
        <f t="shared" si="6"/>
        <v>15.251679999999999</v>
      </c>
      <c r="J120" s="42">
        <v>250</v>
      </c>
    </row>
    <row r="121" spans="2:10" ht="27" customHeight="1" x14ac:dyDescent="0.25">
      <c r="B121" s="35" t="s">
        <v>113</v>
      </c>
      <c r="C121" s="40">
        <v>250</v>
      </c>
      <c r="D121" s="30" t="s">
        <v>167</v>
      </c>
      <c r="E121" s="58">
        <v>94</v>
      </c>
      <c r="F121" s="59">
        <v>88</v>
      </c>
      <c r="G121" s="59">
        <v>103</v>
      </c>
      <c r="H121" s="31">
        <f t="shared" si="7"/>
        <v>62.453000000000003</v>
      </c>
      <c r="I121" s="9">
        <f t="shared" si="6"/>
        <v>24.981200000000001</v>
      </c>
      <c r="J121" s="55">
        <v>250</v>
      </c>
    </row>
    <row r="122" spans="2:10" ht="51" x14ac:dyDescent="0.25">
      <c r="B122" s="33" t="s">
        <v>282</v>
      </c>
      <c r="C122" s="56">
        <v>400</v>
      </c>
      <c r="D122" s="24" t="s">
        <v>231</v>
      </c>
      <c r="E122" s="58">
        <v>127</v>
      </c>
      <c r="F122" s="59">
        <v>158</v>
      </c>
      <c r="G122" s="59">
        <v>142</v>
      </c>
      <c r="H122" s="38">
        <f t="shared" si="7"/>
        <v>93.569933333333339</v>
      </c>
      <c r="I122" s="25">
        <f t="shared" si="6"/>
        <v>23.392483333333335</v>
      </c>
      <c r="J122" s="42">
        <v>400</v>
      </c>
    </row>
    <row r="123" spans="2:10" ht="25.5" x14ac:dyDescent="0.25">
      <c r="B123" s="33" t="s">
        <v>114</v>
      </c>
      <c r="C123" s="56">
        <v>250</v>
      </c>
      <c r="D123" s="24" t="s">
        <v>230</v>
      </c>
      <c r="E123" s="58">
        <v>38</v>
      </c>
      <c r="F123" s="59">
        <v>62</v>
      </c>
      <c r="G123" s="59">
        <v>42</v>
      </c>
      <c r="H123" s="38">
        <f t="shared" si="7"/>
        <v>31.116933333333336</v>
      </c>
      <c r="I123" s="25">
        <f t="shared" si="6"/>
        <v>12.446773333333335</v>
      </c>
      <c r="J123" s="42">
        <v>250</v>
      </c>
    </row>
    <row r="124" spans="2:10" ht="51" x14ac:dyDescent="0.25">
      <c r="B124" s="33" t="s">
        <v>115</v>
      </c>
      <c r="C124" s="56">
        <v>320</v>
      </c>
      <c r="D124" s="24" t="s">
        <v>232</v>
      </c>
      <c r="E124" s="58">
        <v>204</v>
      </c>
      <c r="F124" s="59">
        <v>162</v>
      </c>
      <c r="G124" s="59">
        <v>188</v>
      </c>
      <c r="H124" s="38">
        <f t="shared" si="7"/>
        <v>121.39986666666667</v>
      </c>
      <c r="I124" s="25">
        <f t="shared" si="6"/>
        <v>37.937458333333332</v>
      </c>
      <c r="J124" s="42">
        <v>320</v>
      </c>
    </row>
    <row r="125" spans="2:10" ht="25.5" x14ac:dyDescent="0.25">
      <c r="B125" s="33" t="s">
        <v>116</v>
      </c>
      <c r="C125" s="56">
        <v>400</v>
      </c>
      <c r="D125" s="24" t="s">
        <v>233</v>
      </c>
      <c r="E125" s="58">
        <v>271</v>
      </c>
      <c r="F125" s="59">
        <v>246</v>
      </c>
      <c r="G125" s="59">
        <v>234</v>
      </c>
      <c r="H125" s="38">
        <f t="shared" si="7"/>
        <v>164.56913333333333</v>
      </c>
      <c r="I125" s="25">
        <f t="shared" si="6"/>
        <v>41.142283333333332</v>
      </c>
      <c r="J125" s="42">
        <v>400</v>
      </c>
    </row>
    <row r="126" spans="2:10" x14ac:dyDescent="0.25">
      <c r="B126" s="33" t="s">
        <v>117</v>
      </c>
      <c r="C126" s="56">
        <v>100</v>
      </c>
      <c r="D126" s="24" t="s">
        <v>235</v>
      </c>
      <c r="E126" s="58">
        <v>58</v>
      </c>
      <c r="F126" s="59">
        <v>38</v>
      </c>
      <c r="G126" s="117">
        <v>52</v>
      </c>
      <c r="H126" s="38">
        <f t="shared" si="7"/>
        <v>32.431733333333334</v>
      </c>
      <c r="I126" s="25">
        <f t="shared" si="6"/>
        <v>32.431733333333334</v>
      </c>
      <c r="J126" s="42">
        <v>100</v>
      </c>
    </row>
    <row r="127" spans="2:10" x14ac:dyDescent="0.25">
      <c r="B127" s="33" t="s">
        <v>118</v>
      </c>
      <c r="C127" s="56">
        <v>250</v>
      </c>
      <c r="D127" s="24" t="s">
        <v>235</v>
      </c>
      <c r="E127" s="58">
        <v>62</v>
      </c>
      <c r="F127" s="59">
        <v>101</v>
      </c>
      <c r="G127" s="59">
        <v>77</v>
      </c>
      <c r="H127" s="38">
        <f t="shared" si="7"/>
        <v>52.591999999999999</v>
      </c>
      <c r="I127" s="25">
        <f t="shared" si="6"/>
        <v>21.036799999999999</v>
      </c>
      <c r="J127" s="42">
        <v>250</v>
      </c>
    </row>
    <row r="128" spans="2:10" ht="25.5" x14ac:dyDescent="0.25">
      <c r="B128" s="33" t="s">
        <v>119</v>
      </c>
      <c r="C128" s="56">
        <v>400</v>
      </c>
      <c r="D128" s="24" t="s">
        <v>234</v>
      </c>
      <c r="E128" s="58">
        <v>181</v>
      </c>
      <c r="F128" s="59">
        <v>134</v>
      </c>
      <c r="G128" s="59">
        <v>155</v>
      </c>
      <c r="H128" s="38">
        <f t="shared" si="7"/>
        <v>102.99266666666666</v>
      </c>
      <c r="I128" s="25">
        <f t="shared" si="6"/>
        <v>25.748166666666666</v>
      </c>
      <c r="J128" s="42">
        <v>400</v>
      </c>
    </row>
    <row r="129" spans="2:10" ht="25.5" x14ac:dyDescent="0.25">
      <c r="B129" s="33" t="s">
        <v>120</v>
      </c>
      <c r="C129" s="56">
        <v>180</v>
      </c>
      <c r="D129" s="24" t="s">
        <v>229</v>
      </c>
      <c r="E129" s="58">
        <v>42</v>
      </c>
      <c r="F129" s="59">
        <v>38</v>
      </c>
      <c r="G129" s="59">
        <v>51</v>
      </c>
      <c r="H129" s="38">
        <f t="shared" si="7"/>
        <v>28.706466666666667</v>
      </c>
      <c r="I129" s="25">
        <f t="shared" si="6"/>
        <v>15.948037037037038</v>
      </c>
      <c r="J129" s="42">
        <v>180</v>
      </c>
    </row>
    <row r="130" spans="2:10" ht="38.25" x14ac:dyDescent="0.25">
      <c r="B130" s="33" t="s">
        <v>121</v>
      </c>
      <c r="C130" s="56">
        <v>400</v>
      </c>
      <c r="D130" s="24" t="s">
        <v>225</v>
      </c>
      <c r="E130" s="58">
        <v>280</v>
      </c>
      <c r="F130" s="59">
        <v>262</v>
      </c>
      <c r="G130" s="59">
        <v>274</v>
      </c>
      <c r="H130" s="38">
        <f t="shared" si="7"/>
        <v>178.81280000000001</v>
      </c>
      <c r="I130" s="25">
        <f t="shared" si="6"/>
        <v>44.703200000000002</v>
      </c>
      <c r="J130" s="42">
        <v>400</v>
      </c>
    </row>
    <row r="131" spans="2:10" ht="38.25" x14ac:dyDescent="0.25">
      <c r="B131" s="33" t="s">
        <v>122</v>
      </c>
      <c r="C131" s="56">
        <v>250</v>
      </c>
      <c r="D131" s="24" t="s">
        <v>226</v>
      </c>
      <c r="E131" s="58">
        <v>196</v>
      </c>
      <c r="F131" s="59">
        <v>202</v>
      </c>
      <c r="G131" s="59">
        <v>175</v>
      </c>
      <c r="H131" s="38">
        <f t="shared" si="7"/>
        <v>125.5634</v>
      </c>
      <c r="I131" s="25">
        <f t="shared" si="6"/>
        <v>50.225359999999995</v>
      </c>
      <c r="J131" s="42">
        <v>250</v>
      </c>
    </row>
    <row r="132" spans="2:10" ht="25.5" x14ac:dyDescent="0.25">
      <c r="B132" s="33" t="s">
        <v>123</v>
      </c>
      <c r="C132" s="56">
        <v>400</v>
      </c>
      <c r="D132" s="24" t="s">
        <v>227</v>
      </c>
      <c r="E132" s="58">
        <v>180</v>
      </c>
      <c r="F132" s="59">
        <v>182</v>
      </c>
      <c r="G132" s="59">
        <v>194</v>
      </c>
      <c r="H132" s="38">
        <f t="shared" si="7"/>
        <v>121.83813333333335</v>
      </c>
      <c r="I132" s="25">
        <f t="shared" si="6"/>
        <v>30.45953333333334</v>
      </c>
      <c r="J132" s="42">
        <v>400</v>
      </c>
    </row>
    <row r="133" spans="2:10" x14ac:dyDescent="0.25">
      <c r="B133" s="33" t="s">
        <v>124</v>
      </c>
      <c r="C133" s="56">
        <v>250</v>
      </c>
      <c r="D133" s="24" t="s">
        <v>216</v>
      </c>
      <c r="E133" s="58">
        <v>119</v>
      </c>
      <c r="F133" s="59">
        <v>115</v>
      </c>
      <c r="G133" s="59">
        <v>94</v>
      </c>
      <c r="H133" s="38">
        <f t="shared" si="7"/>
        <v>71.875733333333329</v>
      </c>
      <c r="I133" s="25">
        <f t="shared" si="6"/>
        <v>28.750293333333332</v>
      </c>
      <c r="J133" s="42">
        <v>250</v>
      </c>
    </row>
    <row r="134" spans="2:10" ht="25.5" x14ac:dyDescent="0.25">
      <c r="B134" s="33" t="s">
        <v>125</v>
      </c>
      <c r="C134" s="56">
        <v>250</v>
      </c>
      <c r="D134" s="24" t="s">
        <v>221</v>
      </c>
      <c r="E134" s="58">
        <v>144</v>
      </c>
      <c r="F134" s="59">
        <v>138</v>
      </c>
      <c r="G134" s="59">
        <v>155</v>
      </c>
      <c r="H134" s="38">
        <f t="shared" si="7"/>
        <v>95.761266666666657</v>
      </c>
      <c r="I134" s="25">
        <f t="shared" si="6"/>
        <v>38.304506666666661</v>
      </c>
      <c r="J134" s="42">
        <v>250</v>
      </c>
    </row>
    <row r="135" spans="2:10" ht="25.5" x14ac:dyDescent="0.25">
      <c r="B135" s="33" t="s">
        <v>126</v>
      </c>
      <c r="C135" s="56">
        <v>400</v>
      </c>
      <c r="D135" s="24" t="s">
        <v>217</v>
      </c>
      <c r="E135" s="58">
        <v>157</v>
      </c>
      <c r="F135" s="59">
        <v>160</v>
      </c>
      <c r="G135" s="59">
        <v>121</v>
      </c>
      <c r="H135" s="38">
        <f t="shared" si="7"/>
        <v>95.980400000000003</v>
      </c>
      <c r="I135" s="25">
        <f t="shared" si="6"/>
        <v>23.995100000000001</v>
      </c>
      <c r="J135" s="42">
        <v>400</v>
      </c>
    </row>
    <row r="136" spans="2:10" ht="25.5" x14ac:dyDescent="0.25">
      <c r="B136" s="33" t="s">
        <v>127</v>
      </c>
      <c r="C136" s="56">
        <v>180</v>
      </c>
      <c r="D136" s="24" t="s">
        <v>218</v>
      </c>
      <c r="E136" s="58">
        <v>158</v>
      </c>
      <c r="F136" s="59">
        <v>155</v>
      </c>
      <c r="G136" s="59">
        <v>129</v>
      </c>
      <c r="H136" s="38">
        <f t="shared" si="7"/>
        <v>96.856933333333345</v>
      </c>
      <c r="I136" s="25">
        <f t="shared" si="6"/>
        <v>53.80940740740742</v>
      </c>
      <c r="J136" s="42">
        <v>180</v>
      </c>
    </row>
    <row r="137" spans="2:10" ht="32.25" customHeight="1" x14ac:dyDescent="0.25">
      <c r="B137" s="33" t="s">
        <v>128</v>
      </c>
      <c r="C137" s="56">
        <v>250</v>
      </c>
      <c r="D137" s="24" t="s">
        <v>219</v>
      </c>
      <c r="E137" s="58">
        <v>119</v>
      </c>
      <c r="F137" s="59">
        <v>142</v>
      </c>
      <c r="G137" s="59">
        <v>135</v>
      </c>
      <c r="H137" s="38">
        <f t="shared" si="7"/>
        <v>86.776800000000009</v>
      </c>
      <c r="I137" s="25">
        <f t="shared" si="6"/>
        <v>34.710720000000009</v>
      </c>
      <c r="J137" s="42">
        <v>250</v>
      </c>
    </row>
    <row r="138" spans="2:10" ht="25.5" x14ac:dyDescent="0.25">
      <c r="B138" s="33" t="s">
        <v>129</v>
      </c>
      <c r="C138" s="56">
        <v>250</v>
      </c>
      <c r="D138" s="24" t="s">
        <v>222</v>
      </c>
      <c r="E138" s="58">
        <v>113</v>
      </c>
      <c r="F138" s="59">
        <v>128</v>
      </c>
      <c r="G138" s="59">
        <v>144</v>
      </c>
      <c r="H138" s="38">
        <f t="shared" si="7"/>
        <v>84.366333333333344</v>
      </c>
      <c r="I138" s="25">
        <f t="shared" si="6"/>
        <v>33.746533333333339</v>
      </c>
      <c r="J138" s="42">
        <v>250</v>
      </c>
    </row>
    <row r="139" spans="2:10" ht="18" customHeight="1" x14ac:dyDescent="0.25">
      <c r="B139" s="33" t="s">
        <v>130</v>
      </c>
      <c r="C139" s="56">
        <v>250</v>
      </c>
      <c r="D139" s="24" t="s">
        <v>220</v>
      </c>
      <c r="E139" s="58">
        <v>12.8</v>
      </c>
      <c r="F139" s="59">
        <v>19.399999999999999</v>
      </c>
      <c r="G139" s="59">
        <v>13.4</v>
      </c>
      <c r="H139" s="38">
        <f t="shared" si="7"/>
        <v>9.9924800000000005</v>
      </c>
      <c r="I139" s="25">
        <f t="shared" si="6"/>
        <v>3.9969920000000001</v>
      </c>
      <c r="J139" s="42">
        <v>250</v>
      </c>
    </row>
    <row r="140" spans="2:10" x14ac:dyDescent="0.25">
      <c r="B140" s="33" t="s">
        <v>131</v>
      </c>
      <c r="C140" s="56">
        <v>250</v>
      </c>
      <c r="D140" s="24" t="s">
        <v>216</v>
      </c>
      <c r="E140" s="58">
        <v>56</v>
      </c>
      <c r="F140" s="59">
        <v>62</v>
      </c>
      <c r="G140" s="59">
        <v>77</v>
      </c>
      <c r="H140" s="38">
        <f t="shared" si="7"/>
        <v>42.731000000000002</v>
      </c>
      <c r="I140" s="25">
        <f t="shared" si="6"/>
        <v>17.092400000000001</v>
      </c>
      <c r="J140" s="42">
        <v>250</v>
      </c>
    </row>
    <row r="141" spans="2:10" x14ac:dyDescent="0.25">
      <c r="B141" s="33" t="s">
        <v>132</v>
      </c>
      <c r="C141" s="56">
        <v>250</v>
      </c>
      <c r="D141" s="24" t="s">
        <v>223</v>
      </c>
      <c r="E141" s="58">
        <v>1.3</v>
      </c>
      <c r="F141" s="59">
        <v>15.5</v>
      </c>
      <c r="G141" s="59">
        <v>13.2</v>
      </c>
      <c r="H141" s="38">
        <f t="shared" si="7"/>
        <v>6.5739999999999998</v>
      </c>
      <c r="I141" s="25">
        <f t="shared" si="6"/>
        <v>2.6295999999999999</v>
      </c>
      <c r="J141" s="42">
        <v>250</v>
      </c>
    </row>
    <row r="142" spans="2:10" s="2" customFormat="1" x14ac:dyDescent="0.25">
      <c r="B142" s="33" t="s">
        <v>283</v>
      </c>
      <c r="C142" s="56">
        <v>160</v>
      </c>
      <c r="D142" s="24" t="s">
        <v>224</v>
      </c>
      <c r="E142" s="58">
        <v>54.8</v>
      </c>
      <c r="F142" s="59">
        <v>62.1</v>
      </c>
      <c r="G142" s="59">
        <v>33.6</v>
      </c>
      <c r="H142" s="38">
        <f t="shared" si="7"/>
        <v>32.979566666666663</v>
      </c>
      <c r="I142" s="25">
        <f t="shared" si="6"/>
        <v>20.612229166666665</v>
      </c>
      <c r="J142" s="42">
        <v>160</v>
      </c>
    </row>
    <row r="143" spans="2:10" s="2" customFormat="1" x14ac:dyDescent="0.25">
      <c r="B143" s="33" t="s">
        <v>133</v>
      </c>
      <c r="C143" s="56">
        <v>160</v>
      </c>
      <c r="D143" s="24" t="s">
        <v>228</v>
      </c>
      <c r="E143" s="58">
        <v>46</v>
      </c>
      <c r="F143" s="59">
        <v>46</v>
      </c>
      <c r="G143" s="59">
        <v>48.5</v>
      </c>
      <c r="H143" s="38">
        <f t="shared" si="7"/>
        <v>30.788233333333334</v>
      </c>
      <c r="I143" s="25">
        <f t="shared" ref="I143:I145" si="8">(H143/C143)*100</f>
        <v>19.242645833333334</v>
      </c>
      <c r="J143" s="42">
        <v>160</v>
      </c>
    </row>
    <row r="144" spans="2:10" s="2" customFormat="1" x14ac:dyDescent="0.25">
      <c r="B144" s="61" t="s">
        <v>247</v>
      </c>
      <c r="C144" s="62">
        <v>100</v>
      </c>
      <c r="D144" s="63" t="s">
        <v>248</v>
      </c>
      <c r="E144" s="118">
        <v>5.2</v>
      </c>
      <c r="F144" s="119">
        <v>5.5</v>
      </c>
      <c r="G144" s="119">
        <v>6.2</v>
      </c>
      <c r="H144" s="38">
        <f t="shared" si="7"/>
        <v>3.7033533333333333</v>
      </c>
      <c r="I144" s="25">
        <f t="shared" si="8"/>
        <v>3.7033533333333333</v>
      </c>
      <c r="J144" s="42">
        <v>100</v>
      </c>
    </row>
    <row r="145" spans="2:10" s="2" customFormat="1" x14ac:dyDescent="0.25">
      <c r="B145" s="61" t="s">
        <v>249</v>
      </c>
      <c r="C145" s="62">
        <v>630</v>
      </c>
      <c r="D145" s="24" t="s">
        <v>280</v>
      </c>
      <c r="E145" s="58">
        <v>144</v>
      </c>
      <c r="F145" s="59">
        <v>132</v>
      </c>
      <c r="G145" s="59">
        <v>151</v>
      </c>
      <c r="H145" s="38">
        <f t="shared" si="7"/>
        <v>93.569933333333339</v>
      </c>
      <c r="I145" s="25">
        <f t="shared" si="8"/>
        <v>14.852370370370371</v>
      </c>
      <c r="J145" s="42">
        <v>630</v>
      </c>
    </row>
    <row r="146" spans="2:10" s="2" customFormat="1" x14ac:dyDescent="0.25">
      <c r="B146" s="61" t="s">
        <v>246</v>
      </c>
      <c r="C146" s="62">
        <v>40</v>
      </c>
      <c r="D146" s="24" t="s">
        <v>161</v>
      </c>
      <c r="E146" s="58">
        <v>15.2</v>
      </c>
      <c r="F146" s="59">
        <v>9.6999999999999993</v>
      </c>
      <c r="G146" s="59">
        <v>7.7</v>
      </c>
      <c r="H146" s="31">
        <f t="shared" si="7"/>
        <v>7.1437466666666669</v>
      </c>
      <c r="I146" s="25">
        <f>(H146/C146)*100</f>
        <v>17.859366666666666</v>
      </c>
      <c r="J146" s="55">
        <v>40</v>
      </c>
    </row>
    <row r="147" spans="2:10" s="2" customFormat="1" x14ac:dyDescent="0.25">
      <c r="B147" s="64" t="s">
        <v>277</v>
      </c>
      <c r="C147" s="62">
        <v>630</v>
      </c>
      <c r="D147" s="24" t="s">
        <v>276</v>
      </c>
      <c r="E147" s="58">
        <v>16</v>
      </c>
      <c r="F147" s="59">
        <v>12.4</v>
      </c>
      <c r="G147" s="59">
        <v>12.6</v>
      </c>
      <c r="H147" s="31">
        <f t="shared" si="7"/>
        <v>8.9844666666666662</v>
      </c>
      <c r="I147" s="65">
        <f>(H147/C147)*100</f>
        <v>1.4261058201058199</v>
      </c>
      <c r="J147" s="55">
        <v>630</v>
      </c>
    </row>
    <row r="148" spans="2:10" s="2" customFormat="1" x14ac:dyDescent="0.25">
      <c r="B148" s="64" t="s">
        <v>278</v>
      </c>
      <c r="C148" s="62">
        <v>630</v>
      </c>
      <c r="D148" s="24" t="s">
        <v>279</v>
      </c>
      <c r="E148" s="58">
        <v>9</v>
      </c>
      <c r="F148" s="59">
        <v>20.2</v>
      </c>
      <c r="G148" s="59">
        <v>18.3</v>
      </c>
      <c r="H148" s="31">
        <f t="shared" si="7"/>
        <v>10.408833333333334</v>
      </c>
      <c r="I148" s="65">
        <f>(H148/C148)*100</f>
        <v>1.6521957671957674</v>
      </c>
      <c r="J148" s="55">
        <v>630</v>
      </c>
    </row>
    <row r="149" spans="2:10" s="2" customFormat="1" x14ac:dyDescent="0.25">
      <c r="B149" s="66" t="s">
        <v>250</v>
      </c>
      <c r="C149" s="67">
        <v>400</v>
      </c>
      <c r="D149" s="68" t="s">
        <v>251</v>
      </c>
      <c r="E149" s="58">
        <v>112</v>
      </c>
      <c r="F149" s="59">
        <v>133</v>
      </c>
      <c r="G149" s="59">
        <v>128</v>
      </c>
      <c r="H149" s="31">
        <f t="shared" si="7"/>
        <v>81.736733333333319</v>
      </c>
      <c r="I149" s="25">
        <f>(H149/C149)*100</f>
        <v>20.43418333333333</v>
      </c>
      <c r="J149" s="55">
        <v>400</v>
      </c>
    </row>
    <row r="150" spans="2:10" s="2" customFormat="1" x14ac:dyDescent="0.25">
      <c r="B150" s="66" t="s">
        <v>271</v>
      </c>
      <c r="C150" s="40">
        <v>100</v>
      </c>
      <c r="D150" s="68" t="s">
        <v>281</v>
      </c>
      <c r="E150" s="58">
        <v>0</v>
      </c>
      <c r="F150" s="59">
        <v>0</v>
      </c>
      <c r="G150" s="59">
        <v>0</v>
      </c>
      <c r="H150" s="31">
        <f t="shared" si="7"/>
        <v>0</v>
      </c>
      <c r="I150" s="25"/>
      <c r="J150" s="55">
        <v>100</v>
      </c>
    </row>
    <row r="151" spans="2:10" s="2" customFormat="1" x14ac:dyDescent="0.25">
      <c r="B151" s="66" t="s">
        <v>274</v>
      </c>
      <c r="C151" s="40">
        <v>100</v>
      </c>
      <c r="D151" s="68" t="s">
        <v>275</v>
      </c>
      <c r="E151" s="58">
        <v>0</v>
      </c>
      <c r="F151" s="59">
        <v>0</v>
      </c>
      <c r="G151" s="59">
        <v>0</v>
      </c>
      <c r="H151" s="31">
        <f t="shared" si="7"/>
        <v>0</v>
      </c>
      <c r="I151" s="25"/>
      <c r="J151" s="55">
        <v>100</v>
      </c>
    </row>
    <row r="152" spans="2:10" s="2" customFormat="1" x14ac:dyDescent="0.25">
      <c r="B152" s="66" t="s">
        <v>291</v>
      </c>
      <c r="C152" s="40"/>
      <c r="D152" s="68"/>
      <c r="E152" s="58">
        <v>31.6</v>
      </c>
      <c r="F152" s="59">
        <v>23</v>
      </c>
      <c r="G152" s="59">
        <v>33.799999999999997</v>
      </c>
      <c r="H152" s="31">
        <f t="shared" si="7"/>
        <v>19.37138666666667</v>
      </c>
      <c r="I152" s="25">
        <f>H152/J152*100</f>
        <v>7.748554666666668</v>
      </c>
      <c r="J152" s="55">
        <v>250</v>
      </c>
    </row>
    <row r="153" spans="2:10" s="2" customFormat="1" x14ac:dyDescent="0.25">
      <c r="B153" s="66" t="s">
        <v>292</v>
      </c>
      <c r="C153" s="40"/>
      <c r="D153" s="68"/>
      <c r="E153" s="58">
        <v>0</v>
      </c>
      <c r="F153" s="59">
        <v>0</v>
      </c>
      <c r="G153" s="59">
        <v>0</v>
      </c>
      <c r="H153" s="31"/>
      <c r="I153" s="25"/>
      <c r="J153" s="55">
        <v>160</v>
      </c>
    </row>
    <row r="154" spans="2:10" s="2" customFormat="1" x14ac:dyDescent="0.25">
      <c r="B154" s="33" t="s">
        <v>254</v>
      </c>
      <c r="C154" s="56">
        <v>100</v>
      </c>
      <c r="D154" s="24" t="s">
        <v>253</v>
      </c>
      <c r="E154" s="58">
        <v>5</v>
      </c>
      <c r="F154" s="59">
        <v>0</v>
      </c>
      <c r="G154" s="59">
        <v>5</v>
      </c>
      <c r="H154" s="38">
        <f t="shared" si="7"/>
        <v>2.1913333333333336</v>
      </c>
      <c r="I154" s="25">
        <f t="shared" ref="I154:I175" si="9">(H154/C154)*100</f>
        <v>2.1913333333333336</v>
      </c>
      <c r="J154" s="42">
        <v>100</v>
      </c>
    </row>
    <row r="155" spans="2:10" s="2" customFormat="1" x14ac:dyDescent="0.25">
      <c r="B155" s="33" t="s">
        <v>255</v>
      </c>
      <c r="C155" s="56">
        <v>250</v>
      </c>
      <c r="D155" s="24" t="s">
        <v>253</v>
      </c>
      <c r="E155" s="58">
        <v>0</v>
      </c>
      <c r="F155" s="59">
        <v>15.2</v>
      </c>
      <c r="G155" s="59">
        <v>0</v>
      </c>
      <c r="H155" s="38">
        <f t="shared" si="7"/>
        <v>3.3308266666666668</v>
      </c>
      <c r="I155" s="25">
        <f t="shared" si="9"/>
        <v>1.3323306666666668</v>
      </c>
      <c r="J155" s="42">
        <v>250</v>
      </c>
    </row>
    <row r="156" spans="2:10" s="2" customFormat="1" x14ac:dyDescent="0.25">
      <c r="B156" s="33" t="s">
        <v>256</v>
      </c>
      <c r="C156" s="56">
        <v>250</v>
      </c>
      <c r="D156" s="24" t="s">
        <v>253</v>
      </c>
      <c r="E156" s="58">
        <v>20</v>
      </c>
      <c r="F156" s="59">
        <v>2</v>
      </c>
      <c r="G156" s="59">
        <v>10</v>
      </c>
      <c r="H156" s="38">
        <f t="shared" si="7"/>
        <v>7.0122666666666653</v>
      </c>
      <c r="I156" s="25">
        <f t="shared" si="9"/>
        <v>2.8049066666666662</v>
      </c>
      <c r="J156" s="42">
        <v>250</v>
      </c>
    </row>
    <row r="157" spans="2:10" s="2" customFormat="1" x14ac:dyDescent="0.25">
      <c r="B157" s="33" t="s">
        <v>257</v>
      </c>
      <c r="C157" s="56">
        <v>320</v>
      </c>
      <c r="D157" s="24" t="s">
        <v>253</v>
      </c>
      <c r="E157" s="58">
        <v>0</v>
      </c>
      <c r="F157" s="59">
        <v>0</v>
      </c>
      <c r="G157" s="59">
        <v>12.3</v>
      </c>
      <c r="H157" s="38">
        <f t="shared" si="7"/>
        <v>2.6953400000000003</v>
      </c>
      <c r="I157" s="25">
        <f t="shared" si="9"/>
        <v>0.84229375000000017</v>
      </c>
      <c r="J157" s="42">
        <v>320</v>
      </c>
    </row>
    <row r="158" spans="2:10" s="2" customFormat="1" x14ac:dyDescent="0.25">
      <c r="B158" s="33" t="s">
        <v>258</v>
      </c>
      <c r="C158" s="56">
        <v>160</v>
      </c>
      <c r="D158" s="24" t="s">
        <v>253</v>
      </c>
      <c r="E158" s="58">
        <v>0</v>
      </c>
      <c r="F158" s="59">
        <v>0</v>
      </c>
      <c r="G158" s="59">
        <v>0</v>
      </c>
      <c r="H158" s="38">
        <f t="shared" si="7"/>
        <v>0</v>
      </c>
      <c r="I158" s="25">
        <f t="shared" si="9"/>
        <v>0</v>
      </c>
      <c r="J158" s="42">
        <v>160</v>
      </c>
    </row>
    <row r="159" spans="2:10" s="2" customFormat="1" x14ac:dyDescent="0.25">
      <c r="B159" s="33" t="s">
        <v>273</v>
      </c>
      <c r="C159" s="40">
        <v>400</v>
      </c>
      <c r="D159" s="24" t="s">
        <v>253</v>
      </c>
      <c r="E159" s="58">
        <v>0</v>
      </c>
      <c r="F159" s="59">
        <v>2</v>
      </c>
      <c r="G159" s="59">
        <v>2</v>
      </c>
      <c r="H159" s="38">
        <f t="shared" si="7"/>
        <v>0.87653333333333316</v>
      </c>
      <c r="I159" s="25">
        <f t="shared" si="9"/>
        <v>0.21913333333333329</v>
      </c>
      <c r="J159" s="42">
        <v>320</v>
      </c>
    </row>
    <row r="160" spans="2:10" s="2" customFormat="1" x14ac:dyDescent="0.25">
      <c r="B160" s="33" t="s">
        <v>259</v>
      </c>
      <c r="C160" s="40">
        <v>250</v>
      </c>
      <c r="D160" s="24" t="s">
        <v>253</v>
      </c>
      <c r="E160" s="58">
        <v>12.2</v>
      </c>
      <c r="F160" s="59">
        <v>0</v>
      </c>
      <c r="G160" s="59">
        <v>0</v>
      </c>
      <c r="H160" s="38">
        <f t="shared" si="7"/>
        <v>2.6734266666666664</v>
      </c>
      <c r="I160" s="25">
        <f t="shared" si="9"/>
        <v>1.0693706666666665</v>
      </c>
      <c r="J160" s="42">
        <v>250</v>
      </c>
    </row>
    <row r="161" spans="2:10" s="2" customFormat="1" x14ac:dyDescent="0.25">
      <c r="B161" s="33" t="s">
        <v>260</v>
      </c>
      <c r="C161" s="56">
        <v>160</v>
      </c>
      <c r="D161" s="24" t="s">
        <v>253</v>
      </c>
      <c r="E161" s="58">
        <v>0</v>
      </c>
      <c r="F161" s="59">
        <v>8.1999999999999993</v>
      </c>
      <c r="G161" s="59">
        <v>2</v>
      </c>
      <c r="H161" s="38">
        <f t="shared" si="7"/>
        <v>2.23516</v>
      </c>
      <c r="I161" s="25">
        <f t="shared" si="9"/>
        <v>1.3969749999999999</v>
      </c>
      <c r="J161" s="42">
        <v>160</v>
      </c>
    </row>
    <row r="162" spans="2:10" s="2" customFormat="1" x14ac:dyDescent="0.25">
      <c r="B162" s="33" t="s">
        <v>261</v>
      </c>
      <c r="C162" s="56">
        <v>320</v>
      </c>
      <c r="D162" s="24" t="s">
        <v>253</v>
      </c>
      <c r="E162" s="58">
        <v>0</v>
      </c>
      <c r="F162" s="59">
        <v>13</v>
      </c>
      <c r="G162" s="59">
        <v>0</v>
      </c>
      <c r="H162" s="38">
        <f t="shared" si="7"/>
        <v>2.8487333333333331</v>
      </c>
      <c r="I162" s="25">
        <f t="shared" si="9"/>
        <v>0.89022916666666663</v>
      </c>
      <c r="J162" s="42">
        <v>320</v>
      </c>
    </row>
    <row r="163" spans="2:10" s="39" customFormat="1" x14ac:dyDescent="0.25">
      <c r="B163" s="33" t="s">
        <v>262</v>
      </c>
      <c r="C163" s="56">
        <v>320</v>
      </c>
      <c r="D163" s="24" t="s">
        <v>253</v>
      </c>
      <c r="E163" s="58">
        <v>0</v>
      </c>
      <c r="F163" s="59">
        <v>6.6</v>
      </c>
      <c r="G163" s="59">
        <v>0</v>
      </c>
      <c r="H163" s="38">
        <f t="shared" si="7"/>
        <v>1.4462799999999998</v>
      </c>
      <c r="I163" s="25">
        <f t="shared" si="9"/>
        <v>0.45196249999999993</v>
      </c>
      <c r="J163" s="42">
        <v>320</v>
      </c>
    </row>
    <row r="164" spans="2:10" s="39" customFormat="1" x14ac:dyDescent="0.25">
      <c r="B164" s="33" t="s">
        <v>263</v>
      </c>
      <c r="C164" s="56">
        <v>25</v>
      </c>
      <c r="D164" s="24" t="s">
        <v>253</v>
      </c>
      <c r="E164" s="58">
        <v>0</v>
      </c>
      <c r="F164" s="59">
        <v>1</v>
      </c>
      <c r="G164" s="59">
        <v>3</v>
      </c>
      <c r="H164" s="38">
        <f t="shared" si="7"/>
        <v>0.87653333333333316</v>
      </c>
      <c r="I164" s="25">
        <f t="shared" si="9"/>
        <v>3.5061333333333327</v>
      </c>
      <c r="J164" s="42">
        <v>25</v>
      </c>
    </row>
    <row r="165" spans="2:10" s="2" customFormat="1" x14ac:dyDescent="0.25">
      <c r="B165" s="33" t="s">
        <v>264</v>
      </c>
      <c r="C165" s="56">
        <v>160</v>
      </c>
      <c r="D165" s="24" t="s">
        <v>253</v>
      </c>
      <c r="E165" s="58">
        <v>9.5</v>
      </c>
      <c r="F165" s="59">
        <v>2</v>
      </c>
      <c r="G165" s="59">
        <v>9</v>
      </c>
      <c r="H165" s="38">
        <f t="shared" si="7"/>
        <v>4.4922333333333331</v>
      </c>
      <c r="I165" s="25">
        <f t="shared" si="9"/>
        <v>2.807645833333333</v>
      </c>
      <c r="J165" s="42">
        <v>160</v>
      </c>
    </row>
    <row r="166" spans="2:10" s="2" customFormat="1" x14ac:dyDescent="0.25">
      <c r="B166" s="33" t="s">
        <v>265</v>
      </c>
      <c r="C166" s="56">
        <v>100</v>
      </c>
      <c r="D166" s="24" t="s">
        <v>253</v>
      </c>
      <c r="E166" s="58">
        <v>2</v>
      </c>
      <c r="F166" s="59">
        <v>8</v>
      </c>
      <c r="G166" s="59">
        <v>7</v>
      </c>
      <c r="H166" s="38">
        <f t="shared" si="7"/>
        <v>3.7252666666666667</v>
      </c>
      <c r="I166" s="25">
        <f t="shared" si="9"/>
        <v>3.7252666666666672</v>
      </c>
      <c r="J166" s="42">
        <v>100</v>
      </c>
    </row>
    <row r="167" spans="2:10" s="2" customFormat="1" x14ac:dyDescent="0.25">
      <c r="B167" s="33" t="s">
        <v>266</v>
      </c>
      <c r="C167" s="40">
        <v>100</v>
      </c>
      <c r="D167" s="24" t="s">
        <v>253</v>
      </c>
      <c r="E167" s="58">
        <v>8</v>
      </c>
      <c r="F167" s="59">
        <v>21</v>
      </c>
      <c r="G167" s="59">
        <v>2</v>
      </c>
      <c r="H167" s="38">
        <f t="shared" si="7"/>
        <v>6.7931333333333335</v>
      </c>
      <c r="I167" s="25">
        <f t="shared" si="9"/>
        <v>6.7931333333333326</v>
      </c>
      <c r="J167" s="55">
        <v>100</v>
      </c>
    </row>
    <row r="168" spans="2:10" s="2" customFormat="1" x14ac:dyDescent="0.25">
      <c r="B168" s="33" t="s">
        <v>267</v>
      </c>
      <c r="C168" s="56">
        <v>250</v>
      </c>
      <c r="D168" s="24" t="s">
        <v>253</v>
      </c>
      <c r="E168" s="58">
        <v>0</v>
      </c>
      <c r="F168" s="59">
        <v>0</v>
      </c>
      <c r="G168" s="59">
        <v>0</v>
      </c>
      <c r="H168" s="38">
        <f t="shared" si="7"/>
        <v>0</v>
      </c>
      <c r="I168" s="25">
        <f t="shared" si="9"/>
        <v>0</v>
      </c>
      <c r="J168" s="42">
        <v>250</v>
      </c>
    </row>
    <row r="169" spans="2:10" s="2" customFormat="1" x14ac:dyDescent="0.25">
      <c r="B169" s="33" t="s">
        <v>268</v>
      </c>
      <c r="C169" s="56">
        <v>320</v>
      </c>
      <c r="D169" s="24" t="s">
        <v>253</v>
      </c>
      <c r="E169" s="58">
        <v>0</v>
      </c>
      <c r="F169" s="59">
        <v>12.2</v>
      </c>
      <c r="G169" s="59">
        <v>6</v>
      </c>
      <c r="H169" s="38">
        <f t="shared" si="7"/>
        <v>3.9882266666666668</v>
      </c>
      <c r="I169" s="25">
        <f t="shared" si="9"/>
        <v>1.2463208333333333</v>
      </c>
      <c r="J169" s="42">
        <v>320</v>
      </c>
    </row>
    <row r="170" spans="2:10" s="2" customFormat="1" x14ac:dyDescent="0.25">
      <c r="B170" s="33" t="s">
        <v>269</v>
      </c>
      <c r="C170" s="56">
        <v>630</v>
      </c>
      <c r="D170" s="24" t="s">
        <v>253</v>
      </c>
      <c r="E170" s="58">
        <v>0</v>
      </c>
      <c r="F170" s="59">
        <v>0</v>
      </c>
      <c r="G170" s="59">
        <v>0</v>
      </c>
      <c r="H170" s="38">
        <f t="shared" si="7"/>
        <v>0</v>
      </c>
      <c r="I170" s="25">
        <f t="shared" si="9"/>
        <v>0</v>
      </c>
      <c r="J170" s="42">
        <v>630</v>
      </c>
    </row>
    <row r="171" spans="2:10" s="2" customFormat="1" x14ac:dyDescent="0.25">
      <c r="B171" s="33" t="s">
        <v>272</v>
      </c>
      <c r="C171" s="40">
        <v>400</v>
      </c>
      <c r="D171" s="24" t="s">
        <v>253</v>
      </c>
      <c r="E171" s="58">
        <v>8.4</v>
      </c>
      <c r="F171" s="59">
        <v>2</v>
      </c>
      <c r="G171" s="59">
        <v>10</v>
      </c>
      <c r="H171" s="38">
        <f t="shared" si="7"/>
        <v>4.4703200000000001</v>
      </c>
      <c r="I171" s="25">
        <f t="shared" si="9"/>
        <v>1.11758</v>
      </c>
      <c r="J171" s="42">
        <v>320</v>
      </c>
    </row>
    <row r="172" spans="2:10" s="2" customFormat="1" x14ac:dyDescent="0.25">
      <c r="B172" s="33" t="s">
        <v>270</v>
      </c>
      <c r="C172" s="56">
        <v>250</v>
      </c>
      <c r="D172" s="24" t="s">
        <v>253</v>
      </c>
      <c r="E172" s="58">
        <v>10</v>
      </c>
      <c r="F172" s="59">
        <v>9.1999999999999993</v>
      </c>
      <c r="G172" s="59">
        <v>0</v>
      </c>
      <c r="H172" s="38">
        <f t="shared" si="7"/>
        <v>4.2073599999999995</v>
      </c>
      <c r="I172" s="25">
        <f t="shared" si="9"/>
        <v>1.6829439999999998</v>
      </c>
      <c r="J172" s="42">
        <v>250</v>
      </c>
    </row>
    <row r="173" spans="2:10" s="2" customFormat="1" x14ac:dyDescent="0.25">
      <c r="B173" s="69" t="s">
        <v>284</v>
      </c>
      <c r="C173" s="56">
        <v>400</v>
      </c>
      <c r="D173" s="70" t="s">
        <v>286</v>
      </c>
      <c r="E173" s="58">
        <v>0</v>
      </c>
      <c r="F173" s="59">
        <v>0</v>
      </c>
      <c r="G173" s="59">
        <v>0</v>
      </c>
      <c r="H173" s="38">
        <f t="shared" si="7"/>
        <v>0</v>
      </c>
      <c r="I173" s="25">
        <f t="shared" si="9"/>
        <v>0</v>
      </c>
      <c r="J173" s="71">
        <v>400</v>
      </c>
    </row>
    <row r="174" spans="2:10" s="2" customFormat="1" x14ac:dyDescent="0.25">
      <c r="B174" s="69" t="s">
        <v>285</v>
      </c>
      <c r="C174" s="56">
        <v>400</v>
      </c>
      <c r="D174" s="70" t="s">
        <v>286</v>
      </c>
      <c r="E174" s="118">
        <v>32</v>
      </c>
      <c r="F174" s="119">
        <v>25.7</v>
      </c>
      <c r="G174" s="119">
        <v>36.799999999999997</v>
      </c>
      <c r="H174" s="38">
        <f t="shared" si="7"/>
        <v>20.708100000000002</v>
      </c>
      <c r="I174" s="25">
        <f t="shared" si="9"/>
        <v>5.1770250000000004</v>
      </c>
      <c r="J174" s="71">
        <v>400</v>
      </c>
    </row>
    <row r="175" spans="2:10" s="2" customFormat="1" ht="30" x14ac:dyDescent="0.25">
      <c r="B175" s="69" t="s">
        <v>287</v>
      </c>
      <c r="C175" s="56">
        <v>100</v>
      </c>
      <c r="D175" s="72" t="s">
        <v>288</v>
      </c>
      <c r="E175" s="118">
        <v>0</v>
      </c>
      <c r="F175" s="119">
        <v>0</v>
      </c>
      <c r="G175" s="119">
        <v>0</v>
      </c>
      <c r="H175" s="38">
        <f t="shared" si="7"/>
        <v>0</v>
      </c>
      <c r="I175" s="25">
        <f t="shared" si="9"/>
        <v>0</v>
      </c>
      <c r="J175" s="71">
        <v>100</v>
      </c>
    </row>
    <row r="176" spans="2:10" s="2" customFormat="1" ht="15.75" thickBot="1" x14ac:dyDescent="0.3">
      <c r="B176" s="19"/>
      <c r="C176" s="13"/>
      <c r="E176" s="49"/>
      <c r="F176" s="50"/>
      <c r="G176" s="50"/>
      <c r="H176" s="51"/>
      <c r="I176" s="52"/>
    </row>
    <row r="177" spans="2:9" s="2" customFormat="1" x14ac:dyDescent="0.25">
      <c r="B177" s="19"/>
      <c r="C177" s="13"/>
      <c r="E177" s="13"/>
      <c r="F177" s="13"/>
      <c r="G177" s="13"/>
      <c r="H177" s="15"/>
      <c r="I177" s="26"/>
    </row>
    <row r="178" spans="2:9" s="2" customFormat="1" x14ac:dyDescent="0.25">
      <c r="B178" s="19"/>
      <c r="C178" s="13"/>
      <c r="E178" s="13"/>
      <c r="F178" s="13"/>
      <c r="G178" s="13"/>
      <c r="H178" s="15"/>
      <c r="I178" s="26"/>
    </row>
    <row r="179" spans="2:9" s="2" customFormat="1" x14ac:dyDescent="0.25">
      <c r="B179" s="19"/>
      <c r="C179" s="13"/>
      <c r="E179" s="13"/>
      <c r="F179" s="13"/>
      <c r="G179" s="13"/>
      <c r="H179" s="15"/>
      <c r="I179" s="26"/>
    </row>
    <row r="180" spans="2:9" s="2" customFormat="1" x14ac:dyDescent="0.25">
      <c r="B180" s="19"/>
      <c r="C180" s="13"/>
      <c r="E180" s="13"/>
      <c r="F180" s="13"/>
      <c r="G180" s="13"/>
      <c r="H180" s="15"/>
      <c r="I180" s="26"/>
    </row>
    <row r="181" spans="2:9" s="2" customFormat="1" x14ac:dyDescent="0.25">
      <c r="B181" s="19"/>
      <c r="C181" s="13"/>
      <c r="E181" s="13"/>
      <c r="F181" s="13"/>
      <c r="G181" s="13"/>
      <c r="H181" s="15"/>
      <c r="I181" s="26"/>
    </row>
    <row r="182" spans="2:9" s="2" customFormat="1" x14ac:dyDescent="0.25">
      <c r="B182" s="19"/>
      <c r="C182" s="13"/>
      <c r="E182" s="13"/>
      <c r="F182" s="13"/>
      <c r="G182" s="13"/>
      <c r="H182" s="15"/>
      <c r="I182" s="26"/>
    </row>
    <row r="183" spans="2:9" s="2" customFormat="1" x14ac:dyDescent="0.25">
      <c r="B183" s="19"/>
      <c r="C183" s="13"/>
      <c r="E183" s="13"/>
      <c r="F183" s="13"/>
      <c r="G183" s="13"/>
      <c r="H183" s="15"/>
      <c r="I183" s="26"/>
    </row>
    <row r="184" spans="2:9" s="2" customFormat="1" x14ac:dyDescent="0.25">
      <c r="B184" s="19"/>
      <c r="C184" s="13"/>
      <c r="E184" s="13"/>
      <c r="F184" s="13"/>
      <c r="G184" s="13"/>
      <c r="H184" s="15"/>
      <c r="I184" s="26"/>
    </row>
    <row r="185" spans="2:9" s="2" customFormat="1" x14ac:dyDescent="0.25">
      <c r="B185" s="19"/>
      <c r="C185" s="13"/>
      <c r="E185" s="13"/>
      <c r="F185" s="13"/>
      <c r="G185" s="13"/>
      <c r="H185" s="15"/>
      <c r="I185" s="26"/>
    </row>
    <row r="186" spans="2:9" s="2" customFormat="1" x14ac:dyDescent="0.25">
      <c r="B186" s="19"/>
      <c r="C186" s="13"/>
      <c r="E186" s="13"/>
      <c r="F186" s="13"/>
      <c r="G186" s="13"/>
      <c r="H186" s="15"/>
      <c r="I186" s="26"/>
    </row>
    <row r="187" spans="2:9" s="2" customFormat="1" x14ac:dyDescent="0.25">
      <c r="B187" s="19"/>
      <c r="C187" s="13"/>
      <c r="E187" s="13"/>
      <c r="F187" s="13"/>
      <c r="G187" s="13"/>
      <c r="H187" s="15"/>
      <c r="I187" s="26"/>
    </row>
    <row r="188" spans="2:9" s="2" customFormat="1" x14ac:dyDescent="0.25">
      <c r="B188" s="19"/>
      <c r="C188" s="13"/>
      <c r="E188" s="13"/>
      <c r="F188" s="13"/>
      <c r="G188" s="13"/>
      <c r="H188" s="15"/>
      <c r="I188" s="26"/>
    </row>
    <row r="189" spans="2:9" s="2" customFormat="1" x14ac:dyDescent="0.25">
      <c r="B189" s="19"/>
      <c r="C189" s="13"/>
      <c r="E189" s="13"/>
      <c r="F189" s="13"/>
      <c r="G189" s="13"/>
      <c r="H189" s="15"/>
      <c r="I189" s="26"/>
    </row>
    <row r="190" spans="2:9" s="2" customFormat="1" x14ac:dyDescent="0.25">
      <c r="B190" s="19"/>
      <c r="C190" s="13"/>
      <c r="E190" s="13"/>
      <c r="F190" s="13"/>
      <c r="G190" s="13"/>
      <c r="H190" s="15"/>
      <c r="I190" s="26"/>
    </row>
    <row r="191" spans="2:9" s="2" customFormat="1" x14ac:dyDescent="0.25">
      <c r="B191" s="19"/>
      <c r="C191" s="13"/>
      <c r="E191" s="13"/>
      <c r="F191" s="13"/>
      <c r="G191" s="13"/>
      <c r="H191" s="15"/>
      <c r="I191" s="26"/>
    </row>
    <row r="192" spans="2:9" s="2" customFormat="1" x14ac:dyDescent="0.25">
      <c r="B192" s="19"/>
      <c r="C192" s="13"/>
      <c r="E192" s="13"/>
      <c r="F192" s="13"/>
      <c r="G192" s="13"/>
      <c r="H192" s="15"/>
      <c r="I192" s="26"/>
    </row>
    <row r="193" spans="2:10" s="2" customFormat="1" x14ac:dyDescent="0.25">
      <c r="B193" s="19"/>
      <c r="C193" s="13"/>
      <c r="E193" s="13"/>
      <c r="F193" s="13"/>
      <c r="G193" s="13"/>
      <c r="H193" s="15"/>
      <c r="I193" s="26"/>
    </row>
    <row r="194" spans="2:10" x14ac:dyDescent="0.25">
      <c r="B194" s="19"/>
      <c r="C194" s="13"/>
      <c r="D194" s="2"/>
      <c r="E194" s="13"/>
      <c r="F194" s="13"/>
      <c r="G194" s="13"/>
      <c r="H194" s="15"/>
      <c r="I194" s="26"/>
      <c r="J194" s="2"/>
    </row>
    <row r="195" spans="2:10" x14ac:dyDescent="0.25">
      <c r="B195" s="19"/>
      <c r="C195" s="13"/>
      <c r="D195" s="2"/>
      <c r="E195" s="13"/>
      <c r="F195" s="13"/>
      <c r="G195" s="13"/>
      <c r="H195" s="15"/>
      <c r="I195" s="26"/>
    </row>
    <row r="196" spans="2:10" x14ac:dyDescent="0.25">
      <c r="B196" s="19"/>
      <c r="C196" s="13"/>
      <c r="D196" s="2"/>
      <c r="E196" s="13"/>
      <c r="F196" s="13"/>
      <c r="G196" s="13"/>
      <c r="H196" s="15"/>
      <c r="I196" s="26"/>
    </row>
    <row r="197" spans="2:10" x14ac:dyDescent="0.25">
      <c r="B197" s="19"/>
      <c r="C197" s="13"/>
      <c r="D197" s="2"/>
      <c r="E197" s="13"/>
      <c r="F197" s="13"/>
      <c r="G197" s="13"/>
      <c r="H197" s="15"/>
      <c r="I197" s="26"/>
    </row>
    <row r="198" spans="2:10" x14ac:dyDescent="0.25">
      <c r="B198" s="19"/>
      <c r="C198" s="13"/>
      <c r="D198" s="2"/>
      <c r="E198" s="13"/>
      <c r="F198" s="13"/>
      <c r="G198" s="13"/>
      <c r="H198" s="15"/>
      <c r="I198" s="26"/>
    </row>
    <row r="199" spans="2:10" x14ac:dyDescent="0.25">
      <c r="B199" s="19"/>
      <c r="C199" s="13"/>
      <c r="D199" s="2"/>
      <c r="E199" s="13"/>
      <c r="F199" s="13"/>
      <c r="G199" s="13"/>
      <c r="H199" s="15"/>
      <c r="I199" s="26"/>
    </row>
    <row r="200" spans="2:10" x14ac:dyDescent="0.25">
      <c r="B200" s="19"/>
      <c r="C200" s="13"/>
      <c r="D200" s="2"/>
      <c r="E200" s="13"/>
      <c r="F200" s="13"/>
      <c r="G200" s="13"/>
      <c r="H200" s="15"/>
      <c r="I200" s="26"/>
    </row>
    <row r="201" spans="2:10" x14ac:dyDescent="0.25">
      <c r="B201" s="19"/>
      <c r="C201" s="13"/>
      <c r="D201" s="2"/>
      <c r="E201" s="13"/>
      <c r="F201" s="13"/>
      <c r="G201" s="13"/>
      <c r="H201" s="15"/>
      <c r="I201" s="26"/>
    </row>
    <row r="202" spans="2:10" x14ac:dyDescent="0.25">
      <c r="B202" s="19"/>
      <c r="C202" s="13"/>
      <c r="D202" s="2"/>
      <c r="E202" s="13"/>
      <c r="F202" s="13"/>
      <c r="G202" s="13"/>
      <c r="H202" s="15"/>
      <c r="I202" s="26"/>
    </row>
    <row r="203" spans="2:10" x14ac:dyDescent="0.25">
      <c r="B203" s="19"/>
      <c r="C203" s="13"/>
      <c r="D203" s="2"/>
      <c r="E203" s="13"/>
      <c r="F203" s="13"/>
      <c r="G203" s="13"/>
      <c r="H203" s="15"/>
      <c r="I203" s="26"/>
    </row>
    <row r="204" spans="2:10" x14ac:dyDescent="0.25">
      <c r="B204" s="19"/>
      <c r="C204" s="13"/>
      <c r="D204" s="2"/>
      <c r="E204" s="13"/>
      <c r="F204" s="13"/>
      <c r="G204" s="13"/>
      <c r="H204" s="15"/>
      <c r="I204" s="26"/>
    </row>
    <row r="205" spans="2:10" x14ac:dyDescent="0.25">
      <c r="B205" s="19"/>
      <c r="C205" s="13"/>
      <c r="D205" s="2"/>
      <c r="E205" s="13"/>
      <c r="F205" s="13"/>
      <c r="G205" s="13"/>
      <c r="H205" s="15"/>
      <c r="I205" s="26"/>
    </row>
    <row r="206" spans="2:10" x14ac:dyDescent="0.25">
      <c r="B206" s="19"/>
      <c r="C206" s="13"/>
      <c r="D206" s="2"/>
      <c r="E206" s="13"/>
      <c r="F206" s="13"/>
      <c r="G206" s="13"/>
      <c r="H206" s="15"/>
      <c r="I206" s="26"/>
    </row>
    <row r="207" spans="2:10" x14ac:dyDescent="0.25">
      <c r="B207" s="19"/>
      <c r="C207" s="13"/>
      <c r="D207" s="2"/>
      <c r="E207" s="13"/>
      <c r="F207" s="13"/>
      <c r="G207" s="13"/>
      <c r="H207" s="15"/>
      <c r="I207" s="26"/>
    </row>
    <row r="208" spans="2:10" x14ac:dyDescent="0.25">
      <c r="B208" s="19"/>
      <c r="C208" s="13"/>
      <c r="D208" s="2"/>
      <c r="E208" s="13"/>
      <c r="F208" s="13"/>
      <c r="G208" s="13"/>
      <c r="H208" s="15"/>
      <c r="I208" s="26"/>
    </row>
    <row r="209" spans="2:9" x14ac:dyDescent="0.25">
      <c r="B209" s="19"/>
      <c r="C209" s="13"/>
      <c r="D209" s="2"/>
      <c r="E209" s="13"/>
      <c r="F209" s="13"/>
      <c r="G209" s="13"/>
      <c r="H209" s="15"/>
      <c r="I209" s="26"/>
    </row>
    <row r="210" spans="2:9" x14ac:dyDescent="0.25">
      <c r="B210" s="19"/>
      <c r="C210" s="13"/>
      <c r="D210" s="2"/>
      <c r="E210" s="13"/>
      <c r="F210" s="13"/>
      <c r="G210" s="13"/>
      <c r="H210" s="15"/>
      <c r="I210" s="26"/>
    </row>
    <row r="211" spans="2:9" x14ac:dyDescent="0.25">
      <c r="B211" s="19"/>
      <c r="C211" s="13"/>
      <c r="D211" s="2"/>
      <c r="E211" s="13"/>
      <c r="F211" s="13"/>
      <c r="G211" s="13"/>
      <c r="H211" s="15"/>
      <c r="I211" s="26"/>
    </row>
    <row r="212" spans="2:9" x14ac:dyDescent="0.25">
      <c r="B212" s="19"/>
      <c r="C212" s="13"/>
      <c r="D212" s="2"/>
      <c r="E212" s="13"/>
      <c r="F212" s="13"/>
      <c r="G212" s="13"/>
      <c r="H212" s="15"/>
      <c r="I212" s="26"/>
    </row>
    <row r="213" spans="2:9" x14ac:dyDescent="0.25">
      <c r="B213" s="19"/>
      <c r="C213" s="13"/>
      <c r="D213" s="2"/>
      <c r="E213" s="13"/>
      <c r="F213" s="13"/>
      <c r="G213" s="13"/>
      <c r="H213" s="15"/>
      <c r="I213" s="26"/>
    </row>
    <row r="214" spans="2:9" x14ac:dyDescent="0.25">
      <c r="B214" s="19"/>
      <c r="C214" s="13"/>
      <c r="D214" s="2"/>
      <c r="E214" s="13"/>
      <c r="F214" s="13"/>
      <c r="G214" s="13"/>
      <c r="H214" s="15"/>
      <c r="I214" s="26"/>
    </row>
    <row r="215" spans="2:9" x14ac:dyDescent="0.25">
      <c r="B215" s="19"/>
      <c r="C215" s="13"/>
      <c r="D215" s="2"/>
      <c r="E215" s="13"/>
      <c r="F215" s="13"/>
      <c r="G215" s="13"/>
      <c r="H215" s="15"/>
      <c r="I215" s="26"/>
    </row>
    <row r="216" spans="2:9" x14ac:dyDescent="0.25">
      <c r="B216" s="19"/>
      <c r="C216" s="13"/>
      <c r="D216" s="2"/>
      <c r="E216" s="13"/>
      <c r="F216" s="13"/>
      <c r="G216" s="13"/>
      <c r="H216" s="15"/>
      <c r="I216" s="26"/>
    </row>
    <row r="217" spans="2:9" x14ac:dyDescent="0.25">
      <c r="B217" s="19"/>
      <c r="C217" s="13"/>
      <c r="D217" s="2"/>
      <c r="E217" s="13"/>
      <c r="F217" s="13"/>
      <c r="G217" s="13"/>
      <c r="H217" s="15"/>
      <c r="I217" s="26"/>
    </row>
    <row r="218" spans="2:9" x14ac:dyDescent="0.25">
      <c r="B218" s="19"/>
      <c r="C218" s="13"/>
      <c r="D218" s="2"/>
      <c r="E218" s="13"/>
      <c r="F218" s="13"/>
      <c r="G218" s="13"/>
      <c r="H218" s="15"/>
      <c r="I218" s="26"/>
    </row>
    <row r="219" spans="2:9" x14ac:dyDescent="0.25">
      <c r="B219" s="19"/>
      <c r="C219" s="13"/>
      <c r="D219" s="2"/>
      <c r="E219" s="13"/>
      <c r="F219" s="13"/>
      <c r="G219" s="13"/>
      <c r="H219" s="15"/>
      <c r="I219" s="26"/>
    </row>
    <row r="220" spans="2:9" x14ac:dyDescent="0.25">
      <c r="B220" s="19"/>
      <c r="C220" s="13"/>
      <c r="D220" s="2"/>
      <c r="E220" s="13"/>
      <c r="F220" s="13"/>
      <c r="G220" s="13"/>
      <c r="H220" s="15"/>
      <c r="I220" s="26"/>
    </row>
    <row r="221" spans="2:9" x14ac:dyDescent="0.25">
      <c r="B221" s="19"/>
      <c r="C221" s="13"/>
      <c r="D221" s="2"/>
      <c r="E221" s="13"/>
      <c r="F221" s="13"/>
      <c r="G221" s="13"/>
      <c r="H221" s="15"/>
      <c r="I221" s="26"/>
    </row>
    <row r="222" spans="2:9" x14ac:dyDescent="0.25">
      <c r="B222" s="19"/>
      <c r="C222" s="13"/>
      <c r="D222" s="2"/>
      <c r="E222" s="13"/>
      <c r="F222" s="13"/>
      <c r="G222" s="13"/>
      <c r="H222" s="15"/>
      <c r="I222" s="26"/>
    </row>
    <row r="223" spans="2:9" x14ac:dyDescent="0.25">
      <c r="B223" s="19"/>
      <c r="C223" s="13"/>
      <c r="D223" s="2"/>
      <c r="E223" s="13"/>
      <c r="F223" s="13"/>
      <c r="G223" s="13"/>
      <c r="H223" s="15"/>
      <c r="I223" s="26"/>
    </row>
    <row r="224" spans="2:9" x14ac:dyDescent="0.25">
      <c r="B224" s="19"/>
      <c r="C224" s="13"/>
      <c r="D224" s="2"/>
      <c r="E224" s="13"/>
      <c r="F224" s="13"/>
      <c r="G224" s="13"/>
      <c r="H224" s="15"/>
      <c r="I224" s="26"/>
    </row>
    <row r="225" spans="2:9" x14ac:dyDescent="0.25">
      <c r="B225" s="19"/>
      <c r="C225" s="13"/>
      <c r="D225" s="2"/>
      <c r="E225" s="13"/>
      <c r="F225" s="13"/>
      <c r="G225" s="13"/>
      <c r="H225" s="15"/>
      <c r="I225" s="26"/>
    </row>
    <row r="226" spans="2:9" x14ac:dyDescent="0.25">
      <c r="B226" s="19"/>
      <c r="C226" s="13"/>
      <c r="D226" s="2"/>
      <c r="E226" s="13"/>
      <c r="F226" s="13"/>
      <c r="G226" s="13"/>
      <c r="H226" s="15"/>
      <c r="I226" s="26"/>
    </row>
    <row r="227" spans="2:9" x14ac:dyDescent="0.25">
      <c r="B227" s="19"/>
      <c r="C227" s="13"/>
      <c r="D227" s="2"/>
      <c r="E227" s="13"/>
      <c r="F227" s="13"/>
      <c r="G227" s="13"/>
      <c r="H227" s="15"/>
      <c r="I227" s="26"/>
    </row>
    <row r="228" spans="2:9" x14ac:dyDescent="0.25">
      <c r="B228" s="19"/>
      <c r="C228" s="13"/>
      <c r="D228" s="2"/>
      <c r="E228" s="13"/>
      <c r="F228" s="13"/>
      <c r="G228" s="13"/>
      <c r="H228" s="15"/>
      <c r="I228" s="26"/>
    </row>
    <row r="229" spans="2:9" x14ac:dyDescent="0.25">
      <c r="B229" s="19"/>
      <c r="C229" s="13"/>
      <c r="D229" s="2"/>
      <c r="E229" s="13"/>
      <c r="F229" s="13"/>
      <c r="G229" s="13"/>
      <c r="H229" s="15"/>
      <c r="I229" s="26"/>
    </row>
    <row r="230" spans="2:9" x14ac:dyDescent="0.25">
      <c r="B230" s="19"/>
      <c r="C230" s="13"/>
      <c r="D230" s="2"/>
      <c r="E230" s="13"/>
      <c r="F230" s="13"/>
      <c r="G230" s="13"/>
      <c r="H230" s="15"/>
      <c r="I230" s="26"/>
    </row>
    <row r="231" spans="2:9" x14ac:dyDescent="0.25">
      <c r="B231" s="19"/>
      <c r="C231" s="13"/>
      <c r="D231" s="2"/>
      <c r="E231" s="13"/>
      <c r="F231" s="13"/>
      <c r="G231" s="13"/>
      <c r="H231" s="15"/>
      <c r="I231" s="26"/>
    </row>
    <row r="232" spans="2:9" x14ac:dyDescent="0.25">
      <c r="B232" s="19"/>
      <c r="C232" s="13"/>
      <c r="D232" s="2"/>
      <c r="E232" s="13"/>
      <c r="F232" s="13"/>
      <c r="G232" s="13"/>
      <c r="H232" s="15"/>
      <c r="I232" s="26"/>
    </row>
    <row r="233" spans="2:9" x14ac:dyDescent="0.25">
      <c r="B233" s="19"/>
      <c r="C233" s="13"/>
      <c r="D233" s="2"/>
      <c r="E233" s="13"/>
      <c r="F233" s="13"/>
      <c r="G233" s="13"/>
      <c r="H233" s="15"/>
      <c r="I233" s="26"/>
    </row>
    <row r="234" spans="2:9" x14ac:dyDescent="0.25">
      <c r="B234" s="19"/>
      <c r="C234" s="13"/>
      <c r="D234" s="2"/>
      <c r="E234" s="13"/>
      <c r="F234" s="13"/>
      <c r="G234" s="13"/>
      <c r="H234" s="15"/>
      <c r="I234" s="26"/>
    </row>
    <row r="235" spans="2:9" x14ac:dyDescent="0.25">
      <c r="B235" s="19"/>
      <c r="C235" s="13"/>
      <c r="D235" s="2"/>
      <c r="E235" s="13"/>
      <c r="F235" s="13"/>
      <c r="G235" s="13"/>
      <c r="H235" s="15"/>
      <c r="I235" s="26"/>
    </row>
    <row r="236" spans="2:9" x14ac:dyDescent="0.25">
      <c r="B236" s="19"/>
      <c r="C236" s="13"/>
      <c r="D236" s="2"/>
      <c r="E236" s="13"/>
      <c r="F236" s="13"/>
      <c r="G236" s="13"/>
      <c r="H236" s="15"/>
      <c r="I236" s="26"/>
    </row>
    <row r="237" spans="2:9" x14ac:dyDescent="0.25">
      <c r="B237" s="19"/>
      <c r="C237" s="13"/>
      <c r="D237" s="2"/>
      <c r="E237" s="13"/>
      <c r="F237" s="13"/>
      <c r="G237" s="13"/>
      <c r="H237" s="15"/>
      <c r="I237" s="26"/>
    </row>
    <row r="238" spans="2:9" x14ac:dyDescent="0.25">
      <c r="B238" s="19"/>
      <c r="C238" s="13"/>
      <c r="D238" s="2"/>
      <c r="E238" s="13"/>
      <c r="F238" s="13"/>
      <c r="G238" s="13"/>
      <c r="H238" s="15"/>
      <c r="I238" s="26"/>
    </row>
    <row r="239" spans="2:9" x14ac:dyDescent="0.25">
      <c r="B239" s="19"/>
      <c r="C239" s="13"/>
      <c r="D239" s="2"/>
      <c r="E239" s="13"/>
      <c r="F239" s="13"/>
      <c r="G239" s="13"/>
      <c r="H239" s="15"/>
      <c r="I239" s="26"/>
    </row>
    <row r="240" spans="2:9" x14ac:dyDescent="0.25">
      <c r="B240" s="19"/>
      <c r="C240" s="13"/>
      <c r="D240" s="2"/>
      <c r="E240" s="13"/>
      <c r="F240" s="13"/>
      <c r="G240" s="13"/>
      <c r="H240" s="15"/>
      <c r="I240" s="26"/>
    </row>
    <row r="241" spans="2:9" x14ac:dyDescent="0.25">
      <c r="B241" s="19"/>
      <c r="C241" s="13"/>
      <c r="D241" s="2"/>
      <c r="E241" s="13"/>
      <c r="F241" s="13"/>
      <c r="G241" s="13"/>
      <c r="H241" s="15"/>
      <c r="I241" s="26"/>
    </row>
    <row r="242" spans="2:9" x14ac:dyDescent="0.25">
      <c r="B242" s="19"/>
      <c r="C242" s="13"/>
      <c r="D242" s="2"/>
      <c r="E242" s="13"/>
      <c r="F242" s="13"/>
      <c r="G242" s="13"/>
      <c r="H242" s="15"/>
      <c r="I242" s="26"/>
    </row>
    <row r="243" spans="2:9" x14ac:dyDescent="0.25">
      <c r="B243" s="20"/>
      <c r="C243" s="8"/>
      <c r="D243" s="4"/>
      <c r="E243" s="8"/>
      <c r="F243" s="8"/>
      <c r="G243" s="8"/>
      <c r="H243" s="16"/>
      <c r="I243" s="9"/>
    </row>
    <row r="244" spans="2:9" x14ac:dyDescent="0.25">
      <c r="B244" s="21"/>
      <c r="C244" s="6"/>
      <c r="D244" s="1"/>
      <c r="E244" s="6"/>
      <c r="F244" s="6"/>
      <c r="G244" s="6"/>
      <c r="H244" s="7"/>
      <c r="I244" s="25"/>
    </row>
    <row r="245" spans="2:9" x14ac:dyDescent="0.25">
      <c r="B245" s="21"/>
      <c r="C245" s="6"/>
      <c r="D245" s="1"/>
      <c r="E245" s="6"/>
      <c r="F245" s="6"/>
      <c r="G245" s="6"/>
      <c r="H245" s="7"/>
      <c r="I245" s="25"/>
    </row>
    <row r="246" spans="2:9" ht="15.75" thickBot="1" x14ac:dyDescent="0.3">
      <c r="B246" s="22"/>
      <c r="C246" s="10"/>
      <c r="D246" s="3"/>
      <c r="E246" s="10"/>
      <c r="F246" s="10"/>
      <c r="G246" s="10"/>
      <c r="H246" s="11"/>
      <c r="I246" s="29"/>
    </row>
  </sheetData>
  <mergeCells count="17">
    <mergeCell ref="J3:J5"/>
    <mergeCell ref="E49:I49"/>
    <mergeCell ref="D92:D93"/>
    <mergeCell ref="D94:D95"/>
    <mergeCell ref="D97:D98"/>
    <mergeCell ref="D26:D27"/>
    <mergeCell ref="D30:D31"/>
    <mergeCell ref="E119:I119"/>
    <mergeCell ref="H4:H5"/>
    <mergeCell ref="I4:I5"/>
    <mergeCell ref="E4:G4"/>
    <mergeCell ref="B3:B5"/>
    <mergeCell ref="C3:C5"/>
    <mergeCell ref="D3:D5"/>
    <mergeCell ref="E3:I3"/>
    <mergeCell ref="D28:D29"/>
    <mergeCell ref="D88:D91"/>
  </mergeCells>
  <pageMargins left="1.299212598425197" right="0.70866141732283472" top="0.35433070866141736" bottom="0.35433070866141736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2023-06-09T17:40:49Z</dcterms:modified>
</cp:coreProperties>
</file>